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4915" windowHeight="12330" activeTab="0"/>
  </bookViews>
  <sheets>
    <sheet name="Full data" sheetId="1" r:id="rId1"/>
    <sheet name="Summary by Schengen State" sheetId="2" r:id="rId2"/>
    <sheet name="Sheet3" sheetId="3" state="hidden" r:id="rId3"/>
    <sheet name="Sheet1" sheetId="4" state="hidden" r:id="rId4"/>
  </sheets>
  <externalReferences>
    <externalReference r:id="rId7"/>
  </externalReferences>
  <definedNames>
    <definedName name="_xlnm._FilterDatabase" localSheetId="0" hidden="1">'Full data'!$A$2:$F$507</definedName>
    <definedName name="tListePays">'[1]Ressources'!$A$2:$A$31</definedName>
  </definedNames>
  <calcPr fullCalcOnLoad="1"/>
</workbook>
</file>

<file path=xl/sharedStrings.xml><?xml version="1.0" encoding="utf-8"?>
<sst xmlns="http://schemas.openxmlformats.org/spreadsheetml/2006/main" count="1080" uniqueCount="560">
  <si>
    <t>AT</t>
  </si>
  <si>
    <t xml:space="preserve"> A visas issued </t>
  </si>
  <si>
    <t xml:space="preserve">C visas issued </t>
  </si>
  <si>
    <t xml:space="preserve">Total A, C visas issued  </t>
  </si>
  <si>
    <t>LTVs issued</t>
  </si>
  <si>
    <t>Klagenfurt</t>
  </si>
  <si>
    <t>Innsbruck</t>
  </si>
  <si>
    <t>Salzburg</t>
  </si>
  <si>
    <t>Linz</t>
  </si>
  <si>
    <t>Graz</t>
  </si>
  <si>
    <t>Schwechat</t>
  </si>
  <si>
    <t>AIR - Brussels National Airport (Zaventem)</t>
  </si>
  <si>
    <t>AIR - Oostende</t>
  </si>
  <si>
    <t>AIR - Deurne</t>
  </si>
  <si>
    <t>AIR - Bierset</t>
  </si>
  <si>
    <t>AIR - Gosselies</t>
  </si>
  <si>
    <t>AIR - Wevelgem (aerodrome)</t>
  </si>
  <si>
    <t>SEA - Antwerpen</t>
  </si>
  <si>
    <t>SEA - Oostende</t>
  </si>
  <si>
    <t>SEA - Zeebrugge</t>
  </si>
  <si>
    <t>SEA - Nieuwpoort</t>
  </si>
  <si>
    <t>SEA - Gent</t>
  </si>
  <si>
    <t>SEA - Blankenberge</t>
  </si>
  <si>
    <t>LAND - Eurostar Brussel South</t>
  </si>
  <si>
    <t>BE</t>
  </si>
  <si>
    <t>CH</t>
  </si>
  <si>
    <t>Altenrhein</t>
  </si>
  <si>
    <t>Basel-Mulhouse</t>
  </si>
  <si>
    <t>Samedan</t>
  </si>
  <si>
    <t>Sion-Aéroport</t>
  </si>
  <si>
    <t>Zürich-Flughafen</t>
  </si>
  <si>
    <t>DE</t>
  </si>
  <si>
    <t/>
  </si>
  <si>
    <t>Frankfurt/Main</t>
  </si>
  <si>
    <t>Hamburg</t>
  </si>
  <si>
    <t>München</t>
  </si>
  <si>
    <t>Düsseldorf</t>
  </si>
  <si>
    <t>Ramstein</t>
  </si>
  <si>
    <t>Stuttgart</t>
  </si>
  <si>
    <t>Köln/Bonn</t>
  </si>
  <si>
    <t>Berlin Tegel</t>
  </si>
  <si>
    <t>Nürnberg</t>
  </si>
  <si>
    <t>Hannover</t>
  </si>
  <si>
    <t>Leipzig</t>
  </si>
  <si>
    <t>Berlin Schönefeld</t>
  </si>
  <si>
    <t>Weeze</t>
  </si>
  <si>
    <t>Baden-Baden</t>
  </si>
  <si>
    <t>Hahn</t>
  </si>
  <si>
    <t>Dortmund</t>
  </si>
  <si>
    <t>Dresden</t>
  </si>
  <si>
    <t>BPOLI Bremen</t>
  </si>
  <si>
    <t>BPOLI Flensburg</t>
  </si>
  <si>
    <t>BPOLI Kiel</t>
  </si>
  <si>
    <t>BPOLI Rostock</t>
  </si>
  <si>
    <t>BPOLI Stralsund</t>
  </si>
  <si>
    <t>BPOLR Ahlbeck</t>
  </si>
  <si>
    <t>BPOLR Brunsbüttel</t>
  </si>
  <si>
    <t>BPOLR Cuxhaven</t>
  </si>
  <si>
    <t>BPOLR Emden</t>
  </si>
  <si>
    <t>BPOLR Lübeck</t>
  </si>
  <si>
    <t>BPOLR Mukran</t>
  </si>
  <si>
    <t>BPOLR Rostock-Überseehafen</t>
  </si>
  <si>
    <t>BPOLR Wismar</t>
  </si>
  <si>
    <t>BPOLR Bremen Seehafen</t>
  </si>
  <si>
    <t>BPOLR Bremerhaven Seehafen</t>
  </si>
  <si>
    <t>DK</t>
  </si>
  <si>
    <t>Nordjylland</t>
  </si>
  <si>
    <t>Østjylland</t>
  </si>
  <si>
    <t>Midt- og Vestjylland</t>
  </si>
  <si>
    <t>Sydøstjylland</t>
  </si>
  <si>
    <t>Syd- og Sønderjylland</t>
  </si>
  <si>
    <t>Fyn</t>
  </si>
  <si>
    <t>Sydsjælland og LF</t>
  </si>
  <si>
    <t>Midt- og Vestsjælland</t>
  </si>
  <si>
    <t>Nordsjælland</t>
  </si>
  <si>
    <t>Vestegnen</t>
  </si>
  <si>
    <t>København</t>
  </si>
  <si>
    <t>Bornholm</t>
  </si>
  <si>
    <t>A CORUÑA (Puerto)</t>
  </si>
  <si>
    <t>ALGECIRAS (Puerto)</t>
  </si>
  <si>
    <t>ALICANTE (Puerto)</t>
  </si>
  <si>
    <t>ALMERÍA (Puerto)</t>
  </si>
  <si>
    <t>ARRECIFE LANZAROTE (Puerto)</t>
  </si>
  <si>
    <t>AVILÉS (Puerto)</t>
  </si>
  <si>
    <t>BARCELONA  (Aeropuerto)</t>
  </si>
  <si>
    <t>BARCELONA   (Puerto)</t>
  </si>
  <si>
    <t>BILBAO (Puerto)</t>
  </si>
  <si>
    <t>CÁDIZ (Puerto)</t>
  </si>
  <si>
    <t>CARTAGENA (Puerto)</t>
  </si>
  <si>
    <t>CASTELLÓN (Puerto)</t>
  </si>
  <si>
    <t>CEUTA (Puerto)</t>
  </si>
  <si>
    <t>EL FERROL (Puerto)</t>
  </si>
  <si>
    <t>GIJON (Puerto)</t>
  </si>
  <si>
    <t>GRANADA (Aeropuerto)</t>
  </si>
  <si>
    <t>HUELVA (Puerto)</t>
  </si>
  <si>
    <t>IBIZA (Puerto)</t>
  </si>
  <si>
    <t>LA LÍNEA DE LA CONCEPCIÓN (Puerto)</t>
  </si>
  <si>
    <t>LAS PALMAS DE GRAN CANARIA (Puerto)</t>
  </si>
  <si>
    <t>LAS PALMAS DE GRAN CANARIA (Aeropuerto)</t>
  </si>
  <si>
    <t>MADRID (Aeropuerto)</t>
  </si>
  <si>
    <t>MAHÓN (Puerto)</t>
  </si>
  <si>
    <t>MÁLAGA (Aeropuerto)</t>
  </si>
  <si>
    <t>MÁLAGA (Puerto)</t>
  </si>
  <si>
    <t>MOTRIL (Puerto)</t>
  </si>
  <si>
    <t>PALMA DE MALLORCA (Puerto)</t>
  </si>
  <si>
    <t>PTO.DEL ROSARIO (Puerto)</t>
  </si>
  <si>
    <t>SAGUNTO (Puerto)</t>
  </si>
  <si>
    <t>SAN SEBASTIÁN (Puerto)</t>
  </si>
  <si>
    <t>SANTA CRUZ DE TENERIFE (Puerto)</t>
  </si>
  <si>
    <t>SANTANDER (Puerto)</t>
  </si>
  <si>
    <t>SEVILLA (Aeropuerto)</t>
  </si>
  <si>
    <t>SEVILLA (Puerto)</t>
  </si>
  <si>
    <t>TARRAGONA (Puerto)</t>
  </si>
  <si>
    <t>VALENCIA (Puerto)</t>
  </si>
  <si>
    <t>VIGO (Puerto)</t>
  </si>
  <si>
    <t>ES</t>
  </si>
  <si>
    <t>EE</t>
  </si>
  <si>
    <t>Haapsalu Cordon</t>
  </si>
  <si>
    <t>Kunda Cordon</t>
  </si>
  <si>
    <t>Kuressaare Cordon</t>
  </si>
  <si>
    <t>Kaerdla Cordon</t>
  </si>
  <si>
    <t>Luhamaa Road Border Check Point</t>
  </si>
  <si>
    <t>Muuga Border Check Point</t>
  </si>
  <si>
    <t>Narva Road Border Check Point</t>
  </si>
  <si>
    <t>Narva Joesuu Cordon</t>
  </si>
  <si>
    <t>Paldiski Border Check Point</t>
  </si>
  <si>
    <t>Paernu Cordon</t>
  </si>
  <si>
    <t>Tallinna Cordon</t>
  </si>
  <si>
    <t>Tallinn Border Check Point</t>
  </si>
  <si>
    <t>Visa CNA</t>
  </si>
  <si>
    <t>Border Guard, Helsinki</t>
  </si>
  <si>
    <t>Border Guard, Helsinki-Vantaa</t>
  </si>
  <si>
    <t>Border Guard, Imatra</t>
  </si>
  <si>
    <t>Border Guard, Kalajoki</t>
  </si>
  <si>
    <t>Border Guard, Kaskinen</t>
  </si>
  <si>
    <t>Border Guard, Niirala</t>
  </si>
  <si>
    <t>Border Guard, Nuijamaa</t>
  </si>
  <si>
    <t>Border Guard, Rajajooseppi</t>
  </si>
  <si>
    <t>Border Guard, Rovaniemi</t>
  </si>
  <si>
    <t>Border Guard, Salla</t>
  </si>
  <si>
    <t>Border Guard, Vaalimaa</t>
  </si>
  <si>
    <t>Border Guard, Vartius</t>
  </si>
  <si>
    <t>Customs, Hamina</t>
  </si>
  <si>
    <t>Customs, Hanko</t>
  </si>
  <si>
    <t>Customs, Helsinki</t>
  </si>
  <si>
    <t>Customs, Inkoo</t>
  </si>
  <si>
    <t>Customs, Kemi</t>
  </si>
  <si>
    <t>Customs, Kokkola</t>
  </si>
  <si>
    <t>Customs, Kotka</t>
  </si>
  <si>
    <t>Customs, Loviisa</t>
  </si>
  <si>
    <t>Customs, Oulu</t>
  </si>
  <si>
    <t>Customs, Pietarsaari</t>
  </si>
  <si>
    <t>Customs, Pori</t>
  </si>
  <si>
    <t>Customs, Porvoo</t>
  </si>
  <si>
    <t>Customs, Raahe</t>
  </si>
  <si>
    <t>Customs, Rauma</t>
  </si>
  <si>
    <t>Customs, Tornio</t>
  </si>
  <si>
    <t>Customs, Turku</t>
  </si>
  <si>
    <t>Customs, Vaasa</t>
  </si>
  <si>
    <t>FI</t>
  </si>
  <si>
    <t>FR</t>
  </si>
  <si>
    <t>DPAF-ROISSY</t>
  </si>
  <si>
    <t>SPAF-LE-HAVRE</t>
  </si>
  <si>
    <t>SPAF-DUNKERQUE</t>
  </si>
  <si>
    <t>SPAF-SETE-PORT</t>
  </si>
  <si>
    <t>SPAF-CALAIS-PORT</t>
  </si>
  <si>
    <t>SPAF-LE-BOURGET</t>
  </si>
  <si>
    <t>DPAF-ORLY</t>
  </si>
  <si>
    <t>SPAF-SAINT-MALO</t>
  </si>
  <si>
    <t>DDAPF-11</t>
  </si>
  <si>
    <t>SPAF-CHERBOURG</t>
  </si>
  <si>
    <t>BCF</t>
  </si>
  <si>
    <t>SPAF-NICE-COTE-D'AZUR</t>
  </si>
  <si>
    <t>SPAF-LYON-SAINT-EXUPERY</t>
  </si>
  <si>
    <t>SPAF-AJACCIO-CAMPO-DELL'ORO</t>
  </si>
  <si>
    <t>SPAF-STRASBOURG-ENTZHEIM</t>
  </si>
  <si>
    <t>SPAF-BALE-MULHOUSE</t>
  </si>
  <si>
    <t>Passport Control Agency of Sami-kefallonia</t>
  </si>
  <si>
    <t>Passport Control of Lavrion</t>
  </si>
  <si>
    <t>Passport Control of Heraklion Airport</t>
  </si>
  <si>
    <t>Passport Control Agency of Megisth (Rhodes)</t>
  </si>
  <si>
    <t>Passport Control Agency.of Stilida</t>
  </si>
  <si>
    <t>Passport Control Agency of Gytheio</t>
  </si>
  <si>
    <t>Passport Control Agency of Glyfada</t>
  </si>
  <si>
    <t>Passport Control Agency of Itea</t>
  </si>
  <si>
    <t>Passport Control Agency of kaloi limenes- Heraklion</t>
  </si>
  <si>
    <t>Passport Control Agency of Nea Moudania- Chalkidiki</t>
  </si>
  <si>
    <t>Passport Control Agency of Astakos-Platigiali</t>
  </si>
  <si>
    <t>Passport Control Agency of - Heraklion Port</t>
  </si>
  <si>
    <t>Passport Control Agency of - Mytilini Port</t>
  </si>
  <si>
    <t>Passport Control Agency ofAthens International Airport- Police Safety Department</t>
  </si>
  <si>
    <t>Passport Control Agency of Igoumenitsa</t>
  </si>
  <si>
    <t>Passport Control Agency of Mirina, Limnos</t>
  </si>
  <si>
    <t>Passport Control Agency of Preveza</t>
  </si>
  <si>
    <t>Passport Control Agency of Nafplio</t>
  </si>
  <si>
    <t>Passport Control Agency of Piraeus</t>
  </si>
  <si>
    <t>Passport Control Agency of Kavala</t>
  </si>
  <si>
    <t>Passport Control Agency of Volos</t>
  </si>
  <si>
    <t>Passport Control Agency of Elefsina</t>
  </si>
  <si>
    <t>Passport Control Agency of Patra</t>
  </si>
  <si>
    <t>Passport Control Agency of Paradisi- Rhodes</t>
  </si>
  <si>
    <t>Passport Control Agency of Pithagoreio-Samos</t>
  </si>
  <si>
    <t>Passport Control Agency of Kalamata (Port and Airport)</t>
  </si>
  <si>
    <t>Passport Control Agency of Korinthos</t>
  </si>
  <si>
    <t>Passport Control Agency of Kipi-Evros</t>
  </si>
  <si>
    <t>Passport Control Agency of Agios Nikolaos-Lasithi</t>
  </si>
  <si>
    <t>Passport Control Agency of Corfu</t>
  </si>
  <si>
    <t>Passport Control Agency of Corfu Airport</t>
  </si>
  <si>
    <t>Passport Control Agency of Chania Airport</t>
  </si>
  <si>
    <t>Passport Control Agency of Ko Airport</t>
  </si>
  <si>
    <t>Passport Control Agency of Lefkada</t>
  </si>
  <si>
    <t>Passport Control Agency of Aigion</t>
  </si>
  <si>
    <t>Passport Control Agency of Mykonos</t>
  </si>
  <si>
    <t>Passport Control Agency of Thessaloniki International Airport- SKG</t>
  </si>
  <si>
    <t>Passport Control Agency of Chalkida</t>
  </si>
  <si>
    <t>Passport Control Agency of Rhodes Port</t>
  </si>
  <si>
    <t>Passport Control Agency of Gytheio-Lakonia</t>
  </si>
  <si>
    <t>Immigration Department of Thessaloniki Port</t>
  </si>
  <si>
    <t>EL</t>
  </si>
  <si>
    <t>HU</t>
  </si>
  <si>
    <t>Liszt Ferenc International Airport</t>
  </si>
  <si>
    <t>Debrecen International Aiport</t>
  </si>
  <si>
    <t>Röszke BCP</t>
  </si>
  <si>
    <t>Tompa BCP</t>
  </si>
  <si>
    <t>Záhony BCP</t>
  </si>
  <si>
    <t>IS</t>
  </si>
  <si>
    <t>Reykjavik</t>
  </si>
  <si>
    <t xml:space="preserve">Akureyri </t>
  </si>
  <si>
    <t>Keflavík</t>
  </si>
  <si>
    <t>Egilsstaðir</t>
  </si>
  <si>
    <t>Directorate og Immigration</t>
  </si>
  <si>
    <t>IT</t>
  </si>
  <si>
    <t xml:space="preserve">Alassio Seaport  </t>
  </si>
  <si>
    <t xml:space="preserve">Alghero -Seaport  </t>
  </si>
  <si>
    <t>Alghero - Airport</t>
  </si>
  <si>
    <t xml:space="preserve">Ancona -Seaport  </t>
  </si>
  <si>
    <t>Ancona Airport</t>
  </si>
  <si>
    <t xml:space="preserve">Anzio -Seaport  </t>
  </si>
  <si>
    <t>Aosta - Airport</t>
  </si>
  <si>
    <t xml:space="preserve">Augusta -Seaport  </t>
  </si>
  <si>
    <t xml:space="preserve">Bacoli -Seaport </t>
  </si>
  <si>
    <t xml:space="preserve">Bari-Seaport </t>
  </si>
  <si>
    <t>Bari Airport</t>
  </si>
  <si>
    <t xml:space="preserve">Barletta -Seaport </t>
  </si>
  <si>
    <t>Bergamo Orio Al Serio - Airport</t>
  </si>
  <si>
    <t>Biella Airport</t>
  </si>
  <si>
    <t xml:space="preserve">Bologna - Airport </t>
  </si>
  <si>
    <t xml:space="preserve">Brescia - Airport </t>
  </si>
  <si>
    <t xml:space="preserve">Brindisi -Seaport </t>
  </si>
  <si>
    <t xml:space="preserve">Brindisi - Airport </t>
  </si>
  <si>
    <t xml:space="preserve">Cagliari -Seaport </t>
  </si>
  <si>
    <t xml:space="preserve">Cagliari - Airport </t>
  </si>
  <si>
    <t xml:space="preserve">Cagliari Sarroch -Seaport </t>
  </si>
  <si>
    <t xml:space="preserve">Campo Elba -Seaport </t>
  </si>
  <si>
    <t xml:space="preserve">Caorle  -Seaport </t>
  </si>
  <si>
    <t xml:space="preserve">Marina Di Campo - Airport </t>
  </si>
  <si>
    <t xml:space="preserve">Capraia Isola -Seaport </t>
  </si>
  <si>
    <t xml:space="preserve">Capri -Seaport </t>
  </si>
  <si>
    <t xml:space="preserve">Carbonia  -Seaport </t>
  </si>
  <si>
    <t xml:space="preserve">Castellammare Di Stabia -Seaport  </t>
  </si>
  <si>
    <t xml:space="preserve">Castellammare Del Golfo -Seaport </t>
  </si>
  <si>
    <t xml:space="preserve">Catania -Seaport </t>
  </si>
  <si>
    <t xml:space="preserve">Catania - Airport </t>
  </si>
  <si>
    <t xml:space="preserve">Chioggia -Seaport </t>
  </si>
  <si>
    <t xml:space="preserve">Cividale Del Friuli - Airport </t>
  </si>
  <si>
    <t xml:space="preserve">Civitanova Marche -Seaport </t>
  </si>
  <si>
    <t xml:space="preserve">Civitavecchia -Seaport </t>
  </si>
  <si>
    <t xml:space="preserve">Corigliano -Seaport  </t>
  </si>
  <si>
    <t xml:space="preserve">Crotone -Seaport  </t>
  </si>
  <si>
    <t xml:space="preserve">Crotone - Airport  </t>
  </si>
  <si>
    <t xml:space="preserve">Cuneo - Airport </t>
  </si>
  <si>
    <t xml:space="preserve">Duino - Seaport </t>
  </si>
  <si>
    <t xml:space="preserve">Fano - Airport </t>
  </si>
  <si>
    <t xml:space="preserve">Finale Ligure - Seaport </t>
  </si>
  <si>
    <t xml:space="preserve">Fiumicino - Seaport </t>
  </si>
  <si>
    <t xml:space="preserve">Florence - Airport </t>
  </si>
  <si>
    <t xml:space="preserve">Foggia - Airport </t>
  </si>
  <si>
    <t xml:space="preserve">Forlì - Airport </t>
  </si>
  <si>
    <t xml:space="preserve">Formia - Seaport </t>
  </si>
  <si>
    <t xml:space="preserve">Gaeta -Seaport </t>
  </si>
  <si>
    <t xml:space="preserve">Gallipoli -Seaport </t>
  </si>
  <si>
    <t xml:space="preserve">Gela -Seaport </t>
  </si>
  <si>
    <t xml:space="preserve">Genoa -Seaport </t>
  </si>
  <si>
    <t xml:space="preserve">Genoa - Airport </t>
  </si>
  <si>
    <t xml:space="preserve">Gioia Tauro -Seaport  </t>
  </si>
  <si>
    <t xml:space="preserve">Giulianova -Seaport </t>
  </si>
  <si>
    <t xml:space="preserve">Grado - Seaport </t>
  </si>
  <si>
    <t xml:space="preserve">Grosseto - Airport </t>
  </si>
  <si>
    <t xml:space="preserve">Grottaglie - Airport </t>
  </si>
  <si>
    <t xml:space="preserve">Oneglia - Seaport </t>
  </si>
  <si>
    <t xml:space="preserve">Ischia -Seaport </t>
  </si>
  <si>
    <t xml:space="preserve">La Maddalena - Seaport  </t>
  </si>
  <si>
    <t xml:space="preserve">La Spezia -Seaport </t>
  </si>
  <si>
    <t xml:space="preserve">Lamezia - Terme - Airport </t>
  </si>
  <si>
    <t xml:space="preserve">Lampedusa - Seaport </t>
  </si>
  <si>
    <t xml:space="preserve">Lampedusa - Airport  </t>
  </si>
  <si>
    <t xml:space="preserve">Lavagna - Seaport </t>
  </si>
  <si>
    <t xml:space="preserve">Lerici - Seaport </t>
  </si>
  <si>
    <t xml:space="preserve">Levanto - Seaport </t>
  </si>
  <si>
    <t xml:space="preserve">Licata -Seaport </t>
  </si>
  <si>
    <t xml:space="preserve">Lipari - Seaport </t>
  </si>
  <si>
    <t xml:space="preserve">Lignano Sabbiadoro - Seaport </t>
  </si>
  <si>
    <t xml:space="preserve">Livorno -Seaport </t>
  </si>
  <si>
    <t xml:space="preserve">Loano - Seaport  </t>
  </si>
  <si>
    <t xml:space="preserve">Manfredonia -Seaport  </t>
  </si>
  <si>
    <t xml:space="preserve">Marciana Marina - Seaport </t>
  </si>
  <si>
    <t xml:space="preserve">Marina Di Carrara -Seaport  </t>
  </si>
  <si>
    <t xml:space="preserve">Marina Di Massa - Seaport </t>
  </si>
  <si>
    <t xml:space="preserve">Marsala -Seaport </t>
  </si>
  <si>
    <t xml:space="preserve">Mazara Del Vallo -Seaport </t>
  </si>
  <si>
    <t xml:space="preserve">Messina -Seaport </t>
  </si>
  <si>
    <t xml:space="preserve">Milan Linate - Airport </t>
  </si>
  <si>
    <t xml:space="preserve">Milan Malpensa - Airport </t>
  </si>
  <si>
    <t xml:space="preserve">Milazzo - Seaport </t>
  </si>
  <si>
    <t xml:space="preserve">Molfetta -Seaport </t>
  </si>
  <si>
    <t xml:space="preserve">Monopoli -Seaport </t>
  </si>
  <si>
    <t xml:space="preserve">Muggia - Seaport </t>
  </si>
  <si>
    <t xml:space="preserve">Naples -Seaport  </t>
  </si>
  <si>
    <t xml:space="preserve">Naples - Airport </t>
  </si>
  <si>
    <t xml:space="preserve">Novi Ligure - Airport </t>
  </si>
  <si>
    <t xml:space="preserve">Olbia -Seaport </t>
  </si>
  <si>
    <t xml:space="preserve">Olbia - Airport </t>
  </si>
  <si>
    <t xml:space="preserve">Oristano  -Seaport </t>
  </si>
  <si>
    <t xml:space="preserve">Oristano - Airport </t>
  </si>
  <si>
    <t xml:space="preserve">Ortona -Seaport  </t>
  </si>
  <si>
    <t xml:space="preserve">Ostia - Seaport </t>
  </si>
  <si>
    <t xml:space="preserve">Otranto -Seaport  </t>
  </si>
  <si>
    <t xml:space="preserve">Palermo -Seaport </t>
  </si>
  <si>
    <t xml:space="preserve">Palermo - Airport </t>
  </si>
  <si>
    <t xml:space="preserve">Pantelleria - Seaport </t>
  </si>
  <si>
    <t xml:space="preserve">Pantelleria - Airport </t>
  </si>
  <si>
    <t xml:space="preserve">Palau - Seaport </t>
  </si>
  <si>
    <t xml:space="preserve">Parma - Airport </t>
  </si>
  <si>
    <t xml:space="preserve">Perugia - Airport </t>
  </si>
  <si>
    <t xml:space="preserve">Pesaro - Airport </t>
  </si>
  <si>
    <t xml:space="preserve">Pescara -Seaport </t>
  </si>
  <si>
    <t xml:space="preserve">Pescara - Airport </t>
  </si>
  <si>
    <t xml:space="preserve">Piombino -Seaport </t>
  </si>
  <si>
    <t xml:space="preserve">Pisa - Airport  </t>
  </si>
  <si>
    <t xml:space="preserve">Porto Azzurro </t>
  </si>
  <si>
    <t xml:space="preserve">Porto Cervo - Seaport  </t>
  </si>
  <si>
    <t xml:space="preserve">Porto Empedocle -Seaport  </t>
  </si>
  <si>
    <t xml:space="preserve">Porto Tolle -Seaport </t>
  </si>
  <si>
    <t xml:space="preserve">Porto Torres -Seaport </t>
  </si>
  <si>
    <t xml:space="preserve">Portoferraio -Seaport  </t>
  </si>
  <si>
    <t xml:space="preserve">Portofino - Seaport  </t>
  </si>
  <si>
    <t xml:space="preserve">Portovenere - Seaport </t>
  </si>
  <si>
    <t xml:space="preserve">Pozzallo -Seaport </t>
  </si>
  <si>
    <t xml:space="preserve">Pozzuoli -Seaport </t>
  </si>
  <si>
    <t xml:space="preserve">Rapallo - Seaport  </t>
  </si>
  <si>
    <t xml:space="preserve">Ravenna -Seaport </t>
  </si>
  <si>
    <t xml:space="preserve">Reggio Calabria -Seaport </t>
  </si>
  <si>
    <t xml:space="preserve">Reggio Calabria  - Airport </t>
  </si>
  <si>
    <t xml:space="preserve">Rimini -Seaport </t>
  </si>
  <si>
    <t xml:space="preserve">Rimini - Airport </t>
  </si>
  <si>
    <t xml:space="preserve">Rio Marina - Seaport </t>
  </si>
  <si>
    <t xml:space="preserve">Riposto -Seaport </t>
  </si>
  <si>
    <t xml:space="preserve">Rome Ciampino - Airport  </t>
  </si>
  <si>
    <t xml:space="preserve">Rome Fiumicino - Airport </t>
  </si>
  <si>
    <t xml:space="preserve">Rome Urbe - Airport </t>
  </si>
  <si>
    <t xml:space="preserve">Ronchi Dei Legionari - Airport </t>
  </si>
  <si>
    <t xml:space="preserve">Vado Ligure - Seaport </t>
  </si>
  <si>
    <t xml:space="preserve">S. Margherita Ligure - Seaport </t>
  </si>
  <si>
    <t xml:space="preserve">S. Benedetto Del Tronto - Seaport </t>
  </si>
  <si>
    <t xml:space="preserve">S. Giorgio Di Nogaro - Seaport </t>
  </si>
  <si>
    <t xml:space="preserve">S. Maria Di Leuca - Seaport  </t>
  </si>
  <si>
    <t xml:space="preserve">S. Teresa Di Gallura - Seaport </t>
  </si>
  <si>
    <t xml:space="preserve">Pontecagnano Salerno - Airport </t>
  </si>
  <si>
    <t xml:space="preserve">Salerno -Seaport </t>
  </si>
  <si>
    <t xml:space="preserve">Sanremo </t>
  </si>
  <si>
    <t xml:space="preserve">Savona -Seaport </t>
  </si>
  <si>
    <t xml:space="preserve">Siena - Airport  </t>
  </si>
  <si>
    <t xml:space="preserve">Siracusa -Seaport </t>
  </si>
  <si>
    <t xml:space="preserve">Sorrento -Seaport </t>
  </si>
  <si>
    <t xml:space="preserve">Taranto -Seaport </t>
  </si>
  <si>
    <t xml:space="preserve">Taormina - Seaport  </t>
  </si>
  <si>
    <t xml:space="preserve">Termini Imerese  - Seaport </t>
  </si>
  <si>
    <t xml:space="preserve">Termoli - Seaport </t>
  </si>
  <si>
    <t xml:space="preserve">Terracina - Seaport </t>
  </si>
  <si>
    <t xml:space="preserve">Torviscosa - Seaport </t>
  </si>
  <si>
    <t xml:space="preserve">Torre Annunziata -Seaport </t>
  </si>
  <si>
    <t xml:space="preserve">Tortolì -Seaport </t>
  </si>
  <si>
    <t xml:space="preserve">Tortolì - Airport </t>
  </si>
  <si>
    <t xml:space="preserve">Trani -Seaport </t>
  </si>
  <si>
    <t xml:space="preserve">Trapani -Seaport </t>
  </si>
  <si>
    <t xml:space="preserve">Trapani - Airport </t>
  </si>
  <si>
    <t xml:space="preserve">Treviso - Airport </t>
  </si>
  <si>
    <t xml:space="preserve">Trieste -Seaport </t>
  </si>
  <si>
    <t xml:space="preserve">Turin - Airport </t>
  </si>
  <si>
    <t xml:space="preserve">Varazze - Seaport </t>
  </si>
  <si>
    <t xml:space="preserve">Vasto -Seaport </t>
  </si>
  <si>
    <t xml:space="preserve">Venice -Seaport  </t>
  </si>
  <si>
    <t xml:space="preserve">Venice - Airport </t>
  </si>
  <si>
    <t xml:space="preserve">Verona - Airport </t>
  </si>
  <si>
    <t xml:space="preserve">Villanova D'Albenga - Airport </t>
  </si>
  <si>
    <t xml:space="preserve">Viareggio -Seaport </t>
  </si>
  <si>
    <t xml:space="preserve">Vibo Valentia -Seaport </t>
  </si>
  <si>
    <t xml:space="preserve">Bolzano - Airport </t>
  </si>
  <si>
    <t xml:space="preserve">Lecce - Airport </t>
  </si>
  <si>
    <t>Monfalcone - Seaport</t>
  </si>
  <si>
    <t>LT</t>
  </si>
  <si>
    <t>Vilnius airport BCP</t>
  </si>
  <si>
    <t>Medininkai BCP(land border)</t>
  </si>
  <si>
    <t>Kena railway BCP</t>
  </si>
  <si>
    <t>Lavoriškes BCP (land border)</t>
  </si>
  <si>
    <t>Kaunas airport BCP</t>
  </si>
  <si>
    <t>Šalčininkai BCP(land border)</t>
  </si>
  <si>
    <t>Raigardas BCP (land border)</t>
  </si>
  <si>
    <t>Panemune BCP (land border)</t>
  </si>
  <si>
    <t>Kybartai BCP (land border)</t>
  </si>
  <si>
    <t>Kybartai railway BCP</t>
  </si>
  <si>
    <t>Pilies BCP (sea border)</t>
  </si>
  <si>
    <t>Nida BCP (land border)</t>
  </si>
  <si>
    <t>Zokniai airport BCP</t>
  </si>
  <si>
    <t>Vilnius railway BCP</t>
  </si>
  <si>
    <t>LV</t>
  </si>
  <si>
    <t>INDRA BCP</t>
  </si>
  <si>
    <t>KARSAVA BCP</t>
  </si>
  <si>
    <t>LIEPAJA, Port BCP</t>
  </si>
  <si>
    <t>MERSRAGS, Port BCP</t>
  </si>
  <si>
    <t>PATERNIEKI BCP</t>
  </si>
  <si>
    <t>RIGA, Airport BCP</t>
  </si>
  <si>
    <t>RIGA, Port BCP</t>
  </si>
  <si>
    <t>ROJA, Port BCP</t>
  </si>
  <si>
    <t>SALACGRIVA, Port BCP</t>
  </si>
  <si>
    <t>SILENE BCP</t>
  </si>
  <si>
    <t>SKULTE, Port BCP</t>
  </si>
  <si>
    <t>TEREHOVA BCP</t>
  </si>
  <si>
    <t>VENTSPILS, Port BCP</t>
  </si>
  <si>
    <t>ZILUPE BCP</t>
  </si>
  <si>
    <t>MT</t>
  </si>
  <si>
    <t>Malta International Airport</t>
  </si>
  <si>
    <t>Valletta Seaport</t>
  </si>
  <si>
    <t>Freeport</t>
  </si>
  <si>
    <t>Afdeling 9</t>
  </si>
  <si>
    <t>Amsterdam IJmond</t>
  </si>
  <si>
    <t>Delfzijl</t>
  </si>
  <si>
    <t>Den Helder</t>
  </si>
  <si>
    <t>Eindhoven</t>
  </si>
  <si>
    <t>Gent-Terneuzen</t>
  </si>
  <si>
    <t>Harlingen</t>
  </si>
  <si>
    <t>Hoek van Holland</t>
  </si>
  <si>
    <t>Hoogerheide</t>
  </si>
  <si>
    <t>IJmuiden</t>
  </si>
  <si>
    <t>Moerdijk</t>
  </si>
  <si>
    <t>Rotterdam-Airport</t>
  </si>
  <si>
    <t>Rotterdam-Havens</t>
  </si>
  <si>
    <t>Rotterdam-Rijnmond</t>
  </si>
  <si>
    <t>Scheveningen</t>
  </si>
  <si>
    <t>Visum afgiftepunt Schiphol</t>
  </si>
  <si>
    <t>Vlissingen</t>
  </si>
  <si>
    <t>NL</t>
  </si>
  <si>
    <t>PL</t>
  </si>
  <si>
    <t>BEZLEDY</t>
  </si>
  <si>
    <t>BRANIEWO</t>
  </si>
  <si>
    <t>DARŁOWO</t>
  </si>
  <si>
    <t>DOROHUSK</t>
  </si>
  <si>
    <t>GDAŃSK</t>
  </si>
  <si>
    <t>GDYNIA</t>
  </si>
  <si>
    <t>GRZECHOTKI</t>
  </si>
  <si>
    <t>HREBENNE</t>
  </si>
  <si>
    <t>KOŁOBRZEG</t>
  </si>
  <si>
    <t>KORCZOWA</t>
  </si>
  <si>
    <t>KRAKÓW-BALICE</t>
  </si>
  <si>
    <t>KROŚCIENKO</t>
  </si>
  <si>
    <t>MEDYKA</t>
  </si>
  <si>
    <t>SZCZECIN-GOLENIÓW</t>
  </si>
  <si>
    <t>SZCZECIN-PORT</t>
  </si>
  <si>
    <t>ŚWINOUJŚCIE</t>
  </si>
  <si>
    <t>TERESPOL</t>
  </si>
  <si>
    <t>WARSZAWA-OKĘCIE</t>
  </si>
  <si>
    <t>WROCŁAW-STRACHOWICE</t>
  </si>
  <si>
    <t>PT</t>
  </si>
  <si>
    <t>Angra do Heroísmo Seaport</t>
  </si>
  <si>
    <t>Aveiro Seaport</t>
  </si>
  <si>
    <t>Figueira da Foz Seaport</t>
  </si>
  <si>
    <t>Funchal Airport</t>
  </si>
  <si>
    <t>Funchal Seaport</t>
  </si>
  <si>
    <t>Horta Seaport</t>
  </si>
  <si>
    <t>Lajes Airport</t>
  </si>
  <si>
    <t>Leixões Seaport</t>
  </si>
  <si>
    <t>Lisbon Airport</t>
  </si>
  <si>
    <t>Lisbon Seaport</t>
  </si>
  <si>
    <t>Oporto Airport</t>
  </si>
  <si>
    <t>Peniche Seaport</t>
  </si>
  <si>
    <t>Ponta Delgada Airport</t>
  </si>
  <si>
    <t>Ponta Delgada Seaport</t>
  </si>
  <si>
    <t>Portimão Marina</t>
  </si>
  <si>
    <t>Sesimbra Seaport</t>
  </si>
  <si>
    <t>Setúbal Seaport</t>
  </si>
  <si>
    <t>Sines Seaport</t>
  </si>
  <si>
    <t>Viana do Castelo Seaport</t>
  </si>
  <si>
    <t>Sta Maria Airport</t>
  </si>
  <si>
    <t>Tires aerodrome</t>
  </si>
  <si>
    <t>Faro Airport</t>
  </si>
  <si>
    <t>Praia da Vitória Seaport</t>
  </si>
  <si>
    <t>SE</t>
  </si>
  <si>
    <t>Gävle</t>
  </si>
  <si>
    <t>Göteborg</t>
  </si>
  <si>
    <t>Halmstad</t>
  </si>
  <si>
    <t>Kalmar</t>
  </si>
  <si>
    <t>Karlshamn</t>
  </si>
  <si>
    <t>Karlstad</t>
  </si>
  <si>
    <t>Luleå</t>
  </si>
  <si>
    <t>Malmö</t>
  </si>
  <si>
    <t>Norrköping</t>
  </si>
  <si>
    <t>Nyköping</t>
  </si>
  <si>
    <t>Skellefteå</t>
  </si>
  <si>
    <t>Stockholm</t>
  </si>
  <si>
    <t>Sundsvall</t>
  </si>
  <si>
    <t>Umeå</t>
  </si>
  <si>
    <t>Visby</t>
  </si>
  <si>
    <t>SI</t>
  </si>
  <si>
    <t>Koper Sea Port</t>
  </si>
  <si>
    <t>Ljubljana Airport</t>
  </si>
  <si>
    <t>Dragonja</t>
  </si>
  <si>
    <t>Obrežje</t>
  </si>
  <si>
    <t>SK</t>
  </si>
  <si>
    <t>OHK PZ Bratislava-letisko</t>
  </si>
  <si>
    <t>OHK PZ Kosice-letisko</t>
  </si>
  <si>
    <t>OHK PZ Poprad - letisko</t>
  </si>
  <si>
    <t>OHK PZ Cierna nad Tisou</t>
  </si>
  <si>
    <t>OHK PZ Vysne Nemecke</t>
  </si>
  <si>
    <t>OHK PZ Velke Slemence</t>
  </si>
  <si>
    <t>OHK PZ Ubla</t>
  </si>
  <si>
    <t>RHP Sobrance</t>
  </si>
  <si>
    <t>CZ</t>
  </si>
  <si>
    <t>Praha-Ruzyně</t>
  </si>
  <si>
    <t>Ostrava-Mošnov</t>
  </si>
  <si>
    <t>Brno-Tuřany</t>
  </si>
  <si>
    <t>Pardubice</t>
  </si>
  <si>
    <t>Karlovy Vary</t>
  </si>
  <si>
    <t>Total all Schengen BCPs 2013</t>
  </si>
  <si>
    <t>Schengen visas issued at border crossing points (BCPs) in 2013</t>
  </si>
  <si>
    <t>BCP</t>
  </si>
  <si>
    <t>Schengen C visas issued in 2013 at external BCPs</t>
  </si>
  <si>
    <t>Schengen state and main BCP issuing visas</t>
  </si>
  <si>
    <t>C Visas issued</t>
  </si>
  <si>
    <t>Schwechat - AIRPORT</t>
  </si>
  <si>
    <t>REYKJAVIK, Directorate of immigration</t>
  </si>
  <si>
    <t>Antwerpen - SEA</t>
  </si>
  <si>
    <t xml:space="preserve">Venice -Seaport </t>
  </si>
  <si>
    <t>Airport Zurich</t>
  </si>
  <si>
    <t>Praha - Ruzyně airport</t>
  </si>
  <si>
    <t>Airport "Riga"</t>
  </si>
  <si>
    <t>Hamburg - SEA</t>
  </si>
  <si>
    <t>Valletta airport</t>
  </si>
  <si>
    <t>Rotterdam-havens</t>
  </si>
  <si>
    <t>Warszawa-Okęcie AIRPORT</t>
  </si>
  <si>
    <t>Piraeus port</t>
  </si>
  <si>
    <t>Lisbon - AIRPORT</t>
  </si>
  <si>
    <t>BARCELONA  SEA</t>
  </si>
  <si>
    <t>Göteborg -PORT</t>
  </si>
  <si>
    <t>Border Guard, Helsinki-Vantaa AIRPORT</t>
  </si>
  <si>
    <t>Koper - PORT</t>
  </si>
  <si>
    <t>Roissy AIRPORT</t>
  </si>
  <si>
    <t>Bratislava-airport</t>
  </si>
  <si>
    <t>Total above</t>
  </si>
  <si>
    <t>Budapest, Liszt Ferenc Airport</t>
  </si>
  <si>
    <t>Missing or no data for NO, LU and LI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</si>
</sst>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dd/mm/yyyy;@"/>
    <numFmt numFmtId="165" formatCode="_-* #,##0\ &quot;€&quot;_-;\-* #,##0\ &quot;€&quot;_-;_-* &quot;-&quot;\ &quot;€&quot;_-;_-@_-"/>
    <numFmt numFmtId="166" formatCode="_-* #,##0\ _€_-;\-* #,##0\ _€_-;_-* &quot;-&quot;\ _€_-;_-@_-"/>
    <numFmt numFmtId="167" formatCode="_-* #,##0.00\ &quot;€&quot;_-;\-* #,##0.00\ &quot;€&quot;_-;_-* &quot;-&quot;??\ &quot;€&quot;_-;_-@_-"/>
    <numFmt numFmtId="168" formatCode="_-* #,##0.00\ _€_-;\-* #,##0.00\ _€_-;_-* &quot;-&quot;??\ _€_-;_-@_-"/>
    <numFmt numFmtId="169" formatCode="0.000"/>
    <numFmt numFmtId="170" formatCode="0.0"/>
    <numFmt numFmtId="171" formatCode="_-* #,##0.0_-;\-* #,##0.0_-;_-* &quot;-&quot;??_-;_-@_-"/>
    <numFmt numFmtId="172" formatCode="_-* #,##0_-;\-* #,##0_-;_-* &quot;-&quot;??_-;_-@_-"/>
    <numFmt numFmtId="173" formatCode="[$-809]dd\ mmmm\ yyyy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1"/>
      <color indexed="8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Calibri"/>
      <family val="2"/>
    </font>
    <font>
      <i/>
      <sz val="10"/>
      <name val="Arial"/>
      <family val="2"/>
    </font>
    <font>
      <i/>
      <sz val="11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Calibri"/>
      <family val="2"/>
    </font>
    <font>
      <b/>
      <sz val="12"/>
      <color rgb="FF3F3F3F"/>
      <name val="Arial"/>
      <family val="2"/>
    </font>
    <font>
      <sz val="11"/>
      <color rgb="FF9C0006"/>
      <name val="Calibri"/>
      <family val="2"/>
    </font>
    <font>
      <b/>
      <sz val="12"/>
      <color rgb="FFFA7D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2"/>
      <color rgb="FF0061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rgb="FF9C6500"/>
      <name val="Arial"/>
      <family val="2"/>
    </font>
    <font>
      <b/>
      <sz val="11"/>
      <color rgb="FF3F3F3F"/>
      <name val="Calibri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0" fillId="2" borderId="0" applyNumberFormat="0" applyBorder="0" applyAlignment="0" applyProtection="0"/>
    <xf numFmtId="0" fontId="1" fillId="8" borderId="0" applyNumberFormat="0" applyBorder="0" applyAlignment="0" applyProtection="0"/>
    <xf numFmtId="0" fontId="0" fillId="3" borderId="0" applyNumberFormat="0" applyBorder="0" applyAlignment="0" applyProtection="0"/>
    <xf numFmtId="0" fontId="1" fillId="9" borderId="0" applyNumberFormat="0" applyBorder="0" applyAlignment="0" applyProtection="0"/>
    <xf numFmtId="0" fontId="0" fillId="4" borderId="0" applyNumberFormat="0" applyBorder="0" applyAlignment="0" applyProtection="0"/>
    <xf numFmtId="0" fontId="1" fillId="10" borderId="0" applyNumberFormat="0" applyBorder="0" applyAlignment="0" applyProtection="0"/>
    <xf numFmtId="0" fontId="0" fillId="5" borderId="0" applyNumberFormat="0" applyBorder="0" applyAlignment="0" applyProtection="0"/>
    <xf numFmtId="0" fontId="1" fillId="11" borderId="0" applyNumberFormat="0" applyBorder="0" applyAlignment="0" applyProtection="0"/>
    <xf numFmtId="0" fontId="0" fillId="6" borderId="0" applyNumberFormat="0" applyBorder="0" applyAlignment="0" applyProtection="0"/>
    <xf numFmtId="0" fontId="1" fillId="12" borderId="0" applyNumberFormat="0" applyBorder="0" applyAlignment="0" applyProtection="0"/>
    <xf numFmtId="0" fontId="0" fillId="7" borderId="0" applyNumberFormat="0" applyBorder="0" applyAlignment="0" applyProtection="0"/>
    <xf numFmtId="0" fontId="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14" borderId="0" applyNumberFormat="0" applyBorder="0" applyAlignment="0" applyProtection="0"/>
    <xf numFmtId="0" fontId="1" fillId="20" borderId="0" applyNumberFormat="0" applyBorder="0" applyAlignment="0" applyProtection="0"/>
    <xf numFmtId="0" fontId="0" fillId="15" borderId="0" applyNumberFormat="0" applyBorder="0" applyAlignment="0" applyProtection="0"/>
    <xf numFmtId="0" fontId="1" fillId="21" borderId="0" applyNumberFormat="0" applyBorder="0" applyAlignment="0" applyProtection="0"/>
    <xf numFmtId="0" fontId="0" fillId="16" borderId="0" applyNumberFormat="0" applyBorder="0" applyAlignment="0" applyProtection="0"/>
    <xf numFmtId="0" fontId="1" fillId="22" borderId="0" applyNumberFormat="0" applyBorder="0" applyAlignment="0" applyProtection="0"/>
    <xf numFmtId="0" fontId="0" fillId="17" borderId="0" applyNumberFormat="0" applyBorder="0" applyAlignment="0" applyProtection="0"/>
    <xf numFmtId="0" fontId="1" fillId="11" borderId="0" applyNumberFormat="0" applyBorder="0" applyAlignment="0" applyProtection="0"/>
    <xf numFmtId="0" fontId="0" fillId="18" borderId="0" applyNumberFormat="0" applyBorder="0" applyAlignment="0" applyProtection="0"/>
    <xf numFmtId="0" fontId="1" fillId="20" borderId="0" applyNumberFormat="0" applyBorder="0" applyAlignment="0" applyProtection="0"/>
    <xf numFmtId="0" fontId="0" fillId="19" borderId="0" applyNumberFormat="0" applyBorder="0" applyAlignment="0" applyProtection="0"/>
    <xf numFmtId="0" fontId="1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24" borderId="0" applyNumberFormat="0" applyBorder="0" applyAlignment="0" applyProtection="0"/>
    <xf numFmtId="0" fontId="7" fillId="30" borderId="0" applyNumberFormat="0" applyBorder="0" applyAlignment="0" applyProtection="0"/>
    <xf numFmtId="0" fontId="53" fillId="25" borderId="0" applyNumberFormat="0" applyBorder="0" applyAlignment="0" applyProtection="0"/>
    <xf numFmtId="0" fontId="7" fillId="21" borderId="0" applyNumberFormat="0" applyBorder="0" applyAlignment="0" applyProtection="0"/>
    <xf numFmtId="0" fontId="53" fillId="26" borderId="0" applyNumberFormat="0" applyBorder="0" applyAlignment="0" applyProtection="0"/>
    <xf numFmtId="0" fontId="7" fillId="22" borderId="0" applyNumberFormat="0" applyBorder="0" applyAlignment="0" applyProtection="0"/>
    <xf numFmtId="0" fontId="53" fillId="27" borderId="0" applyNumberFormat="0" applyBorder="0" applyAlignment="0" applyProtection="0"/>
    <xf numFmtId="0" fontId="7" fillId="31" borderId="0" applyNumberFormat="0" applyBorder="0" applyAlignment="0" applyProtection="0"/>
    <xf numFmtId="0" fontId="53" fillId="28" borderId="0" applyNumberFormat="0" applyBorder="0" applyAlignment="0" applyProtection="0"/>
    <xf numFmtId="0" fontId="7" fillId="32" borderId="0" applyNumberFormat="0" applyBorder="0" applyAlignment="0" applyProtection="0"/>
    <xf numFmtId="0" fontId="53" fillId="29" borderId="0" applyNumberFormat="0" applyBorder="0" applyAlignment="0" applyProtection="0"/>
    <xf numFmtId="0" fontId="7" fillId="33" borderId="0" applyNumberFormat="0" applyBorder="0" applyAlignment="0" applyProtection="0"/>
    <xf numFmtId="0" fontId="53" fillId="34" borderId="0" applyNumberFormat="0" applyBorder="0" applyAlignment="0" applyProtection="0"/>
    <xf numFmtId="0" fontId="7" fillId="35" borderId="0" applyNumberFormat="0" applyBorder="0" applyAlignment="0" applyProtection="0"/>
    <xf numFmtId="0" fontId="53" fillId="36" borderId="0" applyNumberFormat="0" applyBorder="0" applyAlignment="0" applyProtection="0"/>
    <xf numFmtId="0" fontId="7" fillId="37" borderId="0" applyNumberFormat="0" applyBorder="0" applyAlignment="0" applyProtection="0"/>
    <xf numFmtId="0" fontId="53" fillId="38" borderId="0" applyNumberFormat="0" applyBorder="0" applyAlignment="0" applyProtection="0"/>
    <xf numFmtId="0" fontId="7" fillId="39" borderId="0" applyNumberFormat="0" applyBorder="0" applyAlignment="0" applyProtection="0"/>
    <xf numFmtId="0" fontId="53" fillId="40" borderId="0" applyNumberFormat="0" applyBorder="0" applyAlignment="0" applyProtection="0"/>
    <xf numFmtId="0" fontId="7" fillId="31" borderId="0" applyNumberFormat="0" applyBorder="0" applyAlignment="0" applyProtection="0"/>
    <xf numFmtId="0" fontId="53" fillId="41" borderId="0" applyNumberFormat="0" applyBorder="0" applyAlignment="0" applyProtection="0"/>
    <xf numFmtId="0" fontId="7" fillId="32" borderId="0" applyNumberFormat="0" applyBorder="0" applyAlignment="0" applyProtection="0"/>
    <xf numFmtId="0" fontId="53" fillId="42" borderId="0" applyNumberFormat="0" applyBorder="0" applyAlignment="0" applyProtection="0"/>
    <xf numFmtId="0" fontId="7" fillId="43" borderId="0" applyNumberFormat="0" applyBorder="0" applyAlignment="0" applyProtection="0"/>
    <xf numFmtId="0" fontId="52" fillId="34" borderId="0" applyNumberFormat="0" applyBorder="0" applyAlignment="0" applyProtection="0"/>
    <xf numFmtId="0" fontId="52" fillId="36" borderId="0" applyNumberFormat="0" applyBorder="0" applyAlignment="0" applyProtection="0"/>
    <xf numFmtId="0" fontId="52" fillId="38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4" fillId="44" borderId="1" applyNumberFormat="0" applyAlignment="0" applyProtection="0"/>
    <xf numFmtId="0" fontId="55" fillId="45" borderId="0" applyNumberFormat="0" applyBorder="0" applyAlignment="0" applyProtection="0"/>
    <xf numFmtId="0" fontId="8" fillId="9" borderId="0" applyNumberFormat="0" applyBorder="0" applyAlignment="0" applyProtection="0"/>
    <xf numFmtId="0" fontId="56" fillId="44" borderId="2" applyNumberFormat="0" applyAlignment="0" applyProtection="0"/>
    <xf numFmtId="0" fontId="57" fillId="44" borderId="2" applyNumberFormat="0" applyAlignment="0" applyProtection="0"/>
    <xf numFmtId="0" fontId="9" fillId="46" borderId="3" applyNumberFormat="0" applyAlignment="0" applyProtection="0"/>
    <xf numFmtId="0" fontId="58" fillId="47" borderId="4" applyNumberFormat="0" applyAlignment="0" applyProtection="0"/>
    <xf numFmtId="0" fontId="10" fillId="48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49" borderId="2" applyNumberFormat="0" applyAlignment="0" applyProtection="0"/>
    <xf numFmtId="0" fontId="60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50" borderId="0" applyNumberFormat="0" applyBorder="0" applyAlignment="0" applyProtection="0"/>
    <xf numFmtId="0" fontId="12" fillId="10" borderId="0" applyNumberFormat="0" applyBorder="0" applyAlignment="0" applyProtection="0"/>
    <xf numFmtId="0" fontId="64" fillId="50" borderId="0" applyNumberFormat="0" applyBorder="0" applyAlignment="0" applyProtection="0"/>
    <xf numFmtId="0" fontId="65" fillId="0" borderId="7" applyNumberFormat="0" applyFill="0" applyAlignment="0" applyProtection="0"/>
    <xf numFmtId="0" fontId="13" fillId="0" borderId="8" applyNumberFormat="0" applyFill="0" applyAlignment="0" applyProtection="0"/>
    <xf numFmtId="0" fontId="66" fillId="0" borderId="9" applyNumberFormat="0" applyFill="0" applyAlignment="0" applyProtection="0"/>
    <xf numFmtId="0" fontId="14" fillId="0" borderId="10" applyNumberFormat="0" applyFill="0" applyAlignment="0" applyProtection="0"/>
    <xf numFmtId="0" fontId="67" fillId="0" borderId="11" applyNumberFormat="0" applyFill="0" applyAlignment="0" applyProtection="0"/>
    <xf numFmtId="0" fontId="15" fillId="0" borderId="12" applyNumberFormat="0" applyFill="0" applyAlignment="0" applyProtection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8" fillId="49" borderId="2" applyNumberFormat="0" applyAlignment="0" applyProtection="0"/>
    <xf numFmtId="0" fontId="16" fillId="13" borderId="3" applyNumberFormat="0" applyAlignment="0" applyProtection="0"/>
    <xf numFmtId="0" fontId="69" fillId="0" borderId="13" applyNumberFormat="0" applyFill="0" applyAlignment="0" applyProtection="0"/>
    <xf numFmtId="0" fontId="17" fillId="0" borderId="14" applyNumberFormat="0" applyFill="0" applyAlignment="0" applyProtection="0"/>
    <xf numFmtId="0" fontId="70" fillId="51" borderId="0" applyNumberFormat="0" applyBorder="0" applyAlignment="0" applyProtection="0"/>
    <xf numFmtId="0" fontId="71" fillId="51" borderId="0" applyNumberFormat="0" applyBorder="0" applyAlignment="0" applyProtection="0"/>
    <xf numFmtId="0" fontId="18" fillId="5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5" applyNumberFormat="0" applyFont="0" applyAlignment="0" applyProtection="0"/>
    <xf numFmtId="0" fontId="3" fillId="54" borderId="16" applyNumberFormat="0" applyFont="0" applyAlignment="0" applyProtection="0"/>
    <xf numFmtId="0" fontId="51" fillId="53" borderId="15" applyNumberFormat="0" applyFont="0" applyAlignment="0" applyProtection="0"/>
    <xf numFmtId="0" fontId="72" fillId="44" borderId="1" applyNumberFormat="0" applyAlignment="0" applyProtection="0"/>
    <xf numFmtId="0" fontId="19" fillId="46" borderId="17" applyNumberFormat="0" applyAlignment="0" applyProtection="0"/>
    <xf numFmtId="9" fontId="0" fillId="0" borderId="0" applyFont="0" applyFill="0" applyBorder="0" applyAlignment="0" applyProtection="0"/>
    <xf numFmtId="0" fontId="73" fillId="45" borderId="0" applyNumberFormat="0" applyBorder="0" applyAlignment="0" applyProtection="0"/>
    <xf numFmtId="0" fontId="51" fillId="0" borderId="0">
      <alignment/>
      <protection/>
    </xf>
    <xf numFmtId="0" fontId="7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9" applyNumberFormat="0" applyFill="0" applyAlignment="0" applyProtection="0"/>
    <xf numFmtId="0" fontId="78" fillId="0" borderId="11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13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2" fillId="47" borderId="4" applyNumberFormat="0" applyAlignment="0" applyProtection="0"/>
  </cellStyleXfs>
  <cellXfs count="87">
    <xf numFmtId="0" fontId="0" fillId="0" borderId="0" xfId="0" applyFont="1" applyAlignment="1">
      <alignment/>
    </xf>
    <xf numFmtId="0" fontId="6" fillId="55" borderId="18" xfId="0" applyFont="1" applyFill="1" applyBorder="1" applyAlignment="1" applyProtection="1">
      <alignment vertical="top" wrapText="1" shrinkToFit="1"/>
      <protection locked="0"/>
    </xf>
    <xf numFmtId="0" fontId="6" fillId="55" borderId="18" xfId="0" applyFont="1" applyFill="1" applyBorder="1" applyAlignment="1" applyProtection="1">
      <alignment wrapText="1" shrinkToFit="1"/>
      <protection locked="0"/>
    </xf>
    <xf numFmtId="0" fontId="6" fillId="0" borderId="18" xfId="0" applyFont="1" applyFill="1" applyBorder="1" applyAlignment="1" applyProtection="1">
      <alignment vertical="top" wrapText="1" shrinkToFit="1"/>
      <protection locked="0"/>
    </xf>
    <xf numFmtId="0" fontId="22" fillId="0" borderId="18" xfId="126" applyFont="1" applyFill="1" applyBorder="1" applyAlignment="1" applyProtection="1">
      <alignment wrapText="1"/>
      <protection/>
    </xf>
    <xf numFmtId="0" fontId="23" fillId="0" borderId="18" xfId="126" applyFont="1" applyFill="1" applyBorder="1" applyAlignment="1" applyProtection="1">
      <alignment wrapText="1"/>
      <protection locked="0"/>
    </xf>
    <xf numFmtId="0" fontId="22" fillId="0" borderId="18" xfId="126" applyFont="1" applyFill="1" applyBorder="1" applyAlignment="1" applyProtection="1">
      <alignment wrapText="1"/>
      <protection locked="0"/>
    </xf>
    <xf numFmtId="0" fontId="6" fillId="56" borderId="18" xfId="124" applyFont="1" applyFill="1" applyBorder="1" applyAlignment="1">
      <alignment vertical="top" wrapText="1"/>
      <protection/>
    </xf>
    <xf numFmtId="0" fontId="6" fillId="0" borderId="18" xfId="124" applyFont="1" applyFill="1" applyBorder="1" applyAlignment="1">
      <alignment vertical="top" wrapText="1"/>
      <protection/>
    </xf>
    <xf numFmtId="0" fontId="6" fillId="0" borderId="18" xfId="124" applyFont="1" applyBorder="1" applyAlignment="1">
      <alignment vertical="top" wrapText="1"/>
      <protection/>
    </xf>
    <xf numFmtId="0" fontId="83" fillId="0" borderId="18" xfId="126" applyFont="1" applyFill="1" applyBorder="1" applyAlignment="1" applyProtection="1">
      <alignment wrapText="1"/>
      <protection/>
    </xf>
    <xf numFmtId="0" fontId="83" fillId="0" borderId="18" xfId="126" applyFont="1" applyFill="1" applyBorder="1" applyAlignment="1" applyProtection="1">
      <alignment wrapText="1"/>
      <protection locked="0"/>
    </xf>
    <xf numFmtId="0" fontId="6" fillId="0" borderId="18" xfId="124" applyFont="1" applyBorder="1" applyAlignment="1" applyProtection="1">
      <alignment wrapText="1"/>
      <protection locked="0"/>
    </xf>
    <xf numFmtId="0" fontId="22" fillId="0" borderId="18" xfId="127" applyFont="1" applyFill="1" applyBorder="1" applyAlignment="1" applyProtection="1">
      <alignment wrapText="1"/>
      <protection locked="0"/>
    </xf>
    <xf numFmtId="0" fontId="6" fillId="0" borderId="18" xfId="124" applyFont="1" applyBorder="1" applyAlignment="1">
      <alignment wrapText="1"/>
      <protection/>
    </xf>
    <xf numFmtId="3" fontId="84" fillId="16" borderId="18" xfId="0" applyNumberFormat="1" applyFont="1" applyFill="1" applyBorder="1" applyAlignment="1" applyProtection="1">
      <alignment horizontal="center" vertical="center"/>
      <protection locked="0"/>
    </xf>
    <xf numFmtId="3" fontId="6" fillId="16" borderId="18" xfId="124" applyNumberFormat="1" applyFont="1" applyFill="1" applyBorder="1" applyAlignment="1" applyProtection="1">
      <alignment horizontal="center" vertical="center"/>
      <protection locked="0"/>
    </xf>
    <xf numFmtId="0" fontId="0" fillId="16" borderId="0" xfId="0" applyFill="1" applyAlignment="1">
      <alignment/>
    </xf>
    <xf numFmtId="3" fontId="84" fillId="6" borderId="18" xfId="0" applyNumberFormat="1" applyFont="1" applyFill="1" applyBorder="1" applyAlignment="1" applyProtection="1">
      <alignment horizontal="center" vertical="center"/>
      <protection locked="0"/>
    </xf>
    <xf numFmtId="3" fontId="6" fillId="6" borderId="18" xfId="0" applyNumberFormat="1" applyFont="1" applyFill="1" applyBorder="1" applyAlignment="1" applyProtection="1">
      <alignment horizontal="center" vertical="center" wrapText="1"/>
      <protection locked="0"/>
    </xf>
    <xf numFmtId="3" fontId="22" fillId="6" borderId="18" xfId="0" applyNumberFormat="1" applyFont="1" applyFill="1" applyBorder="1" applyAlignment="1" applyProtection="1">
      <alignment horizontal="center" vertical="center"/>
      <protection locked="0"/>
    </xf>
    <xf numFmtId="3" fontId="6" fillId="6" borderId="18" xfId="124" applyNumberFormat="1" applyFont="1" applyFill="1" applyBorder="1" applyAlignment="1" applyProtection="1">
      <alignment horizontal="center" vertical="center"/>
      <protection locked="0"/>
    </xf>
    <xf numFmtId="3" fontId="22" fillId="6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/>
    </xf>
    <xf numFmtId="3" fontId="6" fillId="7" borderId="18" xfId="0" applyNumberFormat="1" applyFont="1" applyFill="1" applyBorder="1" applyAlignment="1" applyProtection="1">
      <alignment horizontal="center" vertical="center"/>
      <protection/>
    </xf>
    <xf numFmtId="3" fontId="6" fillId="7" borderId="18" xfId="124" applyNumberFormat="1" applyFont="1" applyFill="1" applyBorder="1" applyAlignment="1" applyProtection="1">
      <alignment horizontal="center" vertical="center"/>
      <protection/>
    </xf>
    <xf numFmtId="3" fontId="84" fillId="57" borderId="18" xfId="0" applyNumberFormat="1" applyFont="1" applyFill="1" applyBorder="1" applyAlignment="1" applyProtection="1">
      <alignment horizontal="center" vertical="center"/>
      <protection/>
    </xf>
    <xf numFmtId="3" fontId="6" fillId="7" borderId="18" xfId="125" applyNumberFormat="1" applyFont="1" applyFill="1" applyBorder="1" applyAlignment="1" applyProtection="1">
      <alignment horizontal="center" vertical="center"/>
      <protection/>
    </xf>
    <xf numFmtId="0" fontId="0" fillId="7" borderId="0" xfId="0" applyFill="1" applyAlignment="1">
      <alignment/>
    </xf>
    <xf numFmtId="0" fontId="22" fillId="16" borderId="18" xfId="126" applyFont="1" applyFill="1" applyBorder="1" applyAlignment="1" applyProtection="1">
      <alignment horizontal="center" vertical="center" wrapText="1"/>
      <protection locked="0"/>
    </xf>
    <xf numFmtId="0" fontId="6" fillId="6" borderId="18" xfId="124" applyFont="1" applyFill="1" applyBorder="1" applyAlignment="1">
      <alignment horizontal="center" vertical="center" wrapText="1"/>
      <protection/>
    </xf>
    <xf numFmtId="0" fontId="6" fillId="7" borderId="18" xfId="124" applyFont="1" applyFill="1" applyBorder="1" applyAlignment="1">
      <alignment horizontal="center" vertical="center" wrapText="1"/>
      <protection/>
    </xf>
    <xf numFmtId="0" fontId="6" fillId="6" borderId="18" xfId="124" applyNumberFormat="1" applyFont="1" applyFill="1" applyBorder="1" applyAlignment="1">
      <alignment horizontal="center" vertical="center"/>
      <protection/>
    </xf>
    <xf numFmtId="0" fontId="22" fillId="6" borderId="18" xfId="126" applyFont="1" applyFill="1" applyBorder="1" applyAlignment="1" applyProtection="1">
      <alignment horizontal="center" vertical="center" wrapText="1"/>
      <protection locked="0"/>
    </xf>
    <xf numFmtId="172" fontId="42" fillId="3" borderId="0" xfId="95" applyNumberFormat="1" applyFont="1" applyFill="1" applyAlignment="1">
      <alignment/>
    </xf>
    <xf numFmtId="172" fontId="6" fillId="3" borderId="18" xfId="95" applyNumberFormat="1" applyFont="1" applyFill="1" applyBorder="1" applyAlignment="1">
      <alignment horizontal="center" vertical="center"/>
    </xf>
    <xf numFmtId="172" fontId="6" fillId="3" borderId="18" xfId="95" applyNumberFormat="1" applyFont="1" applyFill="1" applyBorder="1" applyAlignment="1" applyProtection="1">
      <alignment horizontal="center" vertical="center"/>
      <protection locked="0"/>
    </xf>
    <xf numFmtId="0" fontId="2" fillId="0" borderId="18" xfId="126" applyFont="1" applyFill="1" applyBorder="1" applyAlignment="1" applyProtection="1">
      <alignment wrapText="1"/>
      <protection/>
    </xf>
    <xf numFmtId="3" fontId="0" fillId="16" borderId="18" xfId="0" applyNumberFormat="1" applyFill="1" applyBorder="1" applyAlignment="1" applyProtection="1">
      <alignment horizontal="center" vertical="center"/>
      <protection locked="0"/>
    </xf>
    <xf numFmtId="3" fontId="0" fillId="6" borderId="18" xfId="0" applyNumberFormat="1" applyFill="1" applyBorder="1" applyAlignment="1" applyProtection="1">
      <alignment horizontal="center" vertical="center"/>
      <protection locked="0"/>
    </xf>
    <xf numFmtId="3" fontId="3" fillId="7" borderId="18" xfId="0" applyNumberFormat="1" applyFont="1" applyFill="1" applyBorder="1" applyAlignment="1" applyProtection="1">
      <alignment horizontal="center" vertical="center"/>
      <protection/>
    </xf>
    <xf numFmtId="2" fontId="3" fillId="3" borderId="18" xfId="0" applyNumberFormat="1" applyFont="1" applyFill="1" applyBorder="1" applyAlignment="1" applyProtection="1">
      <alignment horizontal="center" vertical="center"/>
      <protection locked="0"/>
    </xf>
    <xf numFmtId="0" fontId="75" fillId="58" borderId="19" xfId="0" applyFont="1" applyFill="1" applyBorder="1" applyAlignment="1">
      <alignment horizontal="center" vertical="center" wrapText="1"/>
    </xf>
    <xf numFmtId="0" fontId="0" fillId="58" borderId="0" xfId="0" applyFill="1" applyAlignment="1">
      <alignment/>
    </xf>
    <xf numFmtId="0" fontId="0" fillId="58" borderId="20" xfId="0" applyFill="1" applyBorder="1" applyAlignment="1">
      <alignment/>
    </xf>
    <xf numFmtId="3" fontId="0" fillId="58" borderId="21" xfId="0" applyNumberFormat="1" applyFill="1" applyBorder="1" applyAlignment="1">
      <alignment/>
    </xf>
    <xf numFmtId="3" fontId="0" fillId="58" borderId="22" xfId="0" applyNumberFormat="1" applyFill="1" applyBorder="1" applyAlignment="1">
      <alignment/>
    </xf>
    <xf numFmtId="172" fontId="0" fillId="58" borderId="20" xfId="95" applyNumberFormat="1" applyFont="1" applyFill="1" applyBorder="1" applyAlignment="1">
      <alignment/>
    </xf>
    <xf numFmtId="172" fontId="0" fillId="58" borderId="23" xfId="95" applyNumberFormat="1" applyFont="1" applyFill="1" applyBorder="1" applyAlignment="1">
      <alignment/>
    </xf>
    <xf numFmtId="0" fontId="75" fillId="58" borderId="24" xfId="0" applyFont="1" applyFill="1" applyBorder="1" applyAlignment="1">
      <alignment horizontal="center" wrapText="1"/>
    </xf>
    <xf numFmtId="172" fontId="42" fillId="58" borderId="0" xfId="95" applyNumberFormat="1" applyFont="1" applyFill="1" applyAlignment="1">
      <alignment/>
    </xf>
    <xf numFmtId="0" fontId="6" fillId="16" borderId="25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172" fontId="6" fillId="3" borderId="25" xfId="95" applyNumberFormat="1" applyFont="1" applyFill="1" applyBorder="1" applyAlignment="1" applyProtection="1">
      <alignment horizontal="center" vertical="center" wrapText="1"/>
      <protection locked="0"/>
    </xf>
    <xf numFmtId="0" fontId="24" fillId="0" borderId="26" xfId="0" applyNumberFormat="1" applyFont="1" applyBorder="1" applyAlignment="1" applyProtection="1">
      <alignment horizontal="center" vertical="center"/>
      <protection locked="0"/>
    </xf>
    <xf numFmtId="0" fontId="85" fillId="0" borderId="27" xfId="0" applyFont="1" applyBorder="1" applyAlignment="1">
      <alignment horizontal="center" wrapText="1"/>
    </xf>
    <xf numFmtId="0" fontId="85" fillId="0" borderId="28" xfId="0" applyFont="1" applyBorder="1" applyAlignment="1">
      <alignment horizontal="center" wrapText="1"/>
    </xf>
    <xf numFmtId="0" fontId="85" fillId="0" borderId="29" xfId="0" applyFont="1" applyBorder="1" applyAlignment="1">
      <alignment horizontal="center" wrapText="1"/>
    </xf>
    <xf numFmtId="0" fontId="75" fillId="16" borderId="30" xfId="0" applyFont="1" applyFill="1" applyBorder="1" applyAlignment="1">
      <alignment horizontal="center"/>
    </xf>
    <xf numFmtId="0" fontId="75" fillId="16" borderId="31" xfId="0" applyFont="1" applyFill="1" applyBorder="1" applyAlignment="1">
      <alignment wrapText="1"/>
    </xf>
    <xf numFmtId="0" fontId="75" fillId="16" borderId="32" xfId="0" applyFont="1" applyFill="1" applyBorder="1" applyAlignment="1">
      <alignment wrapText="1"/>
    </xf>
    <xf numFmtId="0" fontId="45" fillId="0" borderId="19" xfId="127" applyFont="1" applyFill="1" applyBorder="1" applyAlignment="1" applyProtection="1">
      <alignment vertical="center" wrapText="1"/>
      <protection/>
    </xf>
    <xf numFmtId="3" fontId="75" fillId="0" borderId="20" xfId="0" applyNumberFormat="1" applyFont="1" applyFill="1" applyBorder="1" applyAlignment="1" applyProtection="1">
      <alignment horizontal="center" vertical="center"/>
      <protection locked="0"/>
    </xf>
    <xf numFmtId="3" fontId="4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24" xfId="127" applyFont="1" applyFill="1" applyBorder="1" applyAlignment="1" applyProtection="1">
      <alignment vertical="center" wrapText="1"/>
      <protection/>
    </xf>
    <xf numFmtId="3" fontId="86" fillId="0" borderId="21" xfId="0" applyNumberFormat="1" applyFont="1" applyFill="1" applyBorder="1" applyAlignment="1" applyProtection="1">
      <alignment horizontal="center" vertical="center"/>
      <protection locked="0"/>
    </xf>
    <xf numFmtId="3" fontId="49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5" fillId="58" borderId="19" xfId="127" applyFont="1" applyFill="1" applyBorder="1" applyAlignment="1" applyProtection="1">
      <alignment vertical="center" wrapText="1"/>
      <protection/>
    </xf>
    <xf numFmtId="3" fontId="75" fillId="58" borderId="20" xfId="0" applyNumberFormat="1" applyFont="1" applyFill="1" applyBorder="1" applyAlignment="1" applyProtection="1">
      <alignment horizontal="center" vertical="center"/>
      <protection locked="0"/>
    </xf>
    <xf numFmtId="0" fontId="47" fillId="58" borderId="24" xfId="127" applyFont="1" applyFill="1" applyBorder="1" applyAlignment="1" applyProtection="1">
      <alignment vertical="center" wrapText="1"/>
      <protection/>
    </xf>
    <xf numFmtId="3" fontId="86" fillId="58" borderId="21" xfId="0" applyNumberFormat="1" applyFont="1" applyFill="1" applyBorder="1" applyAlignment="1" applyProtection="1">
      <alignment horizontal="center" vertical="center"/>
      <protection locked="0"/>
    </xf>
    <xf numFmtId="0" fontId="6" fillId="58" borderId="18" xfId="124" applyFont="1" applyFill="1" applyBorder="1" applyAlignment="1">
      <alignment vertical="top" wrapText="1"/>
      <protection/>
    </xf>
    <xf numFmtId="0" fontId="47" fillId="0" borderId="33" xfId="127" applyFont="1" applyFill="1" applyBorder="1" applyAlignment="1" applyProtection="1">
      <alignment vertical="center" wrapText="1"/>
      <protection/>
    </xf>
    <xf numFmtId="3" fontId="86" fillId="0" borderId="34" xfId="0" applyNumberFormat="1" applyFont="1" applyFill="1" applyBorder="1" applyAlignment="1" applyProtection="1">
      <alignment horizontal="center" vertical="center"/>
      <protection locked="0"/>
    </xf>
    <xf numFmtId="0" fontId="75" fillId="0" borderId="19" xfId="0" applyFont="1" applyBorder="1" applyAlignment="1">
      <alignment/>
    </xf>
    <xf numFmtId="3" fontId="75" fillId="0" borderId="20" xfId="0" applyNumberFormat="1" applyFont="1" applyBorder="1" applyAlignment="1">
      <alignment/>
    </xf>
    <xf numFmtId="0" fontId="86" fillId="0" borderId="24" xfId="0" applyFont="1" applyBorder="1" applyAlignment="1">
      <alignment/>
    </xf>
    <xf numFmtId="3" fontId="86" fillId="0" borderId="21" xfId="0" applyNumberFormat="1" applyFont="1" applyBorder="1" applyAlignment="1">
      <alignment/>
    </xf>
    <xf numFmtId="0" fontId="45" fillId="0" borderId="35" xfId="127" applyFont="1" applyFill="1" applyBorder="1" applyAlignment="1" applyProtection="1">
      <alignment vertical="center" wrapText="1"/>
      <protection/>
    </xf>
    <xf numFmtId="3" fontId="75" fillId="0" borderId="26" xfId="0" applyNumberFormat="1" applyFont="1" applyFill="1" applyBorder="1" applyAlignment="1" applyProtection="1">
      <alignment horizontal="center" vertical="center"/>
      <protection locked="0"/>
    </xf>
    <xf numFmtId="0" fontId="45" fillId="16" borderId="31" xfId="127" applyFont="1" applyFill="1" applyBorder="1" applyAlignment="1" applyProtection="1">
      <alignment horizontal="center" vertical="center" wrapText="1"/>
      <protection/>
    </xf>
    <xf numFmtId="3" fontId="75" fillId="16" borderId="32" xfId="0" applyNumberFormat="1" applyFont="1" applyFill="1" applyBorder="1" applyAlignment="1">
      <alignment horizontal="center" vertical="center"/>
    </xf>
    <xf numFmtId="0" fontId="45" fillId="16" borderId="36" xfId="127" applyFont="1" applyFill="1" applyBorder="1" applyAlignment="1" applyProtection="1">
      <alignment horizontal="center" vertical="center" wrapText="1"/>
      <protection/>
    </xf>
    <xf numFmtId="3" fontId="75" fillId="16" borderId="37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3" fontId="50" fillId="58" borderId="18" xfId="124" applyNumberFormat="1" applyFont="1" applyFill="1" applyBorder="1" applyAlignment="1" applyProtection="1">
      <alignment horizontal="center" vertical="center"/>
      <protection locked="0"/>
    </xf>
  </cellXfs>
  <cellStyles count="134">
    <cellStyle name="Normal" xfId="0"/>
    <cellStyle name="20 % - Akzent1 2" xfId="15"/>
    <cellStyle name="20 % - Akzent2 2" xfId="16"/>
    <cellStyle name="20 % - Akzent3 2" xfId="17"/>
    <cellStyle name="20 % - Akzent4 2" xfId="18"/>
    <cellStyle name="20 % - Akzent5 2" xfId="19"/>
    <cellStyle name="20 % - Akzent6 2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40 % - Akzent1 2" xfId="33"/>
    <cellStyle name="40 % - Akzent2 2" xfId="34"/>
    <cellStyle name="40 % - Akzent3 2" xfId="35"/>
    <cellStyle name="40 % - Akzent4 2" xfId="36"/>
    <cellStyle name="40 % - Akzent5 2" xfId="37"/>
    <cellStyle name="40 % - Akzent6 2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60 % - Akzent1 2" xfId="51"/>
    <cellStyle name="60 % - Akzent2 2" xfId="52"/>
    <cellStyle name="60 % - Akzent3 2" xfId="53"/>
    <cellStyle name="60 % - Akzent4 2" xfId="54"/>
    <cellStyle name="60 % - Akzent5 2" xfId="55"/>
    <cellStyle name="60 % - Akz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Akzent1 2" xfId="81"/>
    <cellStyle name="Akzent2 2" xfId="82"/>
    <cellStyle name="Akzent3 2" xfId="83"/>
    <cellStyle name="Akzent4 2" xfId="84"/>
    <cellStyle name="Akzent5 2" xfId="85"/>
    <cellStyle name="Akzent6 2" xfId="86"/>
    <cellStyle name="Ausgabe 2" xfId="87"/>
    <cellStyle name="Bad" xfId="88"/>
    <cellStyle name="Bad 2" xfId="89"/>
    <cellStyle name="Berechnung 2" xfId="90"/>
    <cellStyle name="Calculation" xfId="91"/>
    <cellStyle name="Calculation 2" xfId="92"/>
    <cellStyle name="Check Cell" xfId="93"/>
    <cellStyle name="Check Cell 2" xfId="94"/>
    <cellStyle name="Comma" xfId="95"/>
    <cellStyle name="Comma [0]" xfId="96"/>
    <cellStyle name="Currency" xfId="97"/>
    <cellStyle name="Currency [0]" xfId="98"/>
    <cellStyle name="Eingabe 2" xfId="99"/>
    <cellStyle name="Ergebnis 2" xfId="100"/>
    <cellStyle name="Erklärender Text 2" xfId="101"/>
    <cellStyle name="Explanatory Text" xfId="102"/>
    <cellStyle name="Explanatory Text 2" xfId="103"/>
    <cellStyle name="Followed Hyperlink" xfId="104"/>
    <cellStyle name="Good" xfId="105"/>
    <cellStyle name="Good 2" xfId="106"/>
    <cellStyle name="Gut 2" xfId="107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yperlink" xfId="116"/>
    <cellStyle name="Input" xfId="117"/>
    <cellStyle name="Input 2" xfId="118"/>
    <cellStyle name="Linked Cell" xfId="119"/>
    <cellStyle name="Linked Cell 2" xfId="120"/>
    <cellStyle name="Neutral" xfId="121"/>
    <cellStyle name="Neutral 2" xfId="122"/>
    <cellStyle name="Neutral 3" xfId="123"/>
    <cellStyle name="Normal 2" xfId="124"/>
    <cellStyle name="Normal 2 2" xfId="125"/>
    <cellStyle name="Normal_Visa statistics" xfId="126"/>
    <cellStyle name="Normal_Visa statistics 2" xfId="127"/>
    <cellStyle name="Note" xfId="128"/>
    <cellStyle name="Note 2" xfId="129"/>
    <cellStyle name="Notiz 2" xfId="130"/>
    <cellStyle name="Output" xfId="131"/>
    <cellStyle name="Output 2" xfId="132"/>
    <cellStyle name="Percent" xfId="133"/>
    <cellStyle name="Schlecht 2" xfId="134"/>
    <cellStyle name="Standard 2" xfId="135"/>
    <cellStyle name="Title" xfId="136"/>
    <cellStyle name="Title 2" xfId="137"/>
    <cellStyle name="Total" xfId="138"/>
    <cellStyle name="Überschrift 1 2" xfId="139"/>
    <cellStyle name="Überschrift 2 2" xfId="140"/>
    <cellStyle name="Überschrift 3 2" xfId="141"/>
    <cellStyle name="Überschrift 4 2" xfId="142"/>
    <cellStyle name="Verknüpfte Zelle 2" xfId="143"/>
    <cellStyle name="Warnender Text 2" xfId="144"/>
    <cellStyle name="Warning Text" xfId="145"/>
    <cellStyle name="Warning Text 2" xfId="146"/>
    <cellStyle name="Zelle überprüfen 2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ustria%20BCPs%20visa%20stats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sa statistics"/>
      <sheetName val="Ressources"/>
      <sheetName val="modifications"/>
    </sheetNames>
    <sheetDataSet>
      <sheetData sheetId="1">
        <row r="2">
          <cell r="A2" t="str">
            <v>AT</v>
          </cell>
        </row>
        <row r="3">
          <cell r="A3" t="str">
            <v>BE</v>
          </cell>
        </row>
        <row r="4">
          <cell r="A4" t="str">
            <v>BG</v>
          </cell>
        </row>
        <row r="5">
          <cell r="A5" t="str">
            <v>CH</v>
          </cell>
        </row>
        <row r="6">
          <cell r="A6" t="str">
            <v>CY</v>
          </cell>
        </row>
        <row r="7">
          <cell r="A7" t="str">
            <v>CZ</v>
          </cell>
        </row>
        <row r="8">
          <cell r="A8" t="str">
            <v>DE</v>
          </cell>
        </row>
        <row r="9">
          <cell r="A9" t="str">
            <v>DK</v>
          </cell>
        </row>
        <row r="10">
          <cell r="A10" t="str">
            <v>EE</v>
          </cell>
        </row>
        <row r="11">
          <cell r="A11" t="str">
            <v>ES</v>
          </cell>
        </row>
        <row r="12">
          <cell r="A12" t="str">
            <v>FI</v>
          </cell>
        </row>
        <row r="13">
          <cell r="A13" t="str">
            <v>FR</v>
          </cell>
        </row>
        <row r="14">
          <cell r="A14" t="str">
            <v>GB</v>
          </cell>
        </row>
        <row r="15">
          <cell r="A15" t="str">
            <v>GR</v>
          </cell>
        </row>
        <row r="16">
          <cell r="A16" t="str">
            <v>HU</v>
          </cell>
        </row>
        <row r="17">
          <cell r="A17" t="str">
            <v>IE</v>
          </cell>
        </row>
        <row r="18">
          <cell r="A18" t="str">
            <v>IS</v>
          </cell>
        </row>
        <row r="19">
          <cell r="A19" t="str">
            <v>IT</v>
          </cell>
        </row>
        <row r="20">
          <cell r="A20" t="str">
            <v>LT</v>
          </cell>
        </row>
        <row r="21">
          <cell r="A21" t="str">
            <v>LU</v>
          </cell>
        </row>
        <row r="22">
          <cell r="A22" t="str">
            <v>LV</v>
          </cell>
        </row>
        <row r="23">
          <cell r="A23" t="str">
            <v>MT</v>
          </cell>
        </row>
        <row r="24">
          <cell r="A24" t="str">
            <v>NL</v>
          </cell>
        </row>
        <row r="25">
          <cell r="A25" t="str">
            <v>NO</v>
          </cell>
        </row>
        <row r="26">
          <cell r="A26" t="str">
            <v>PL</v>
          </cell>
        </row>
        <row r="27">
          <cell r="A27" t="str">
            <v>PT</v>
          </cell>
        </row>
        <row r="28">
          <cell r="A28" t="str">
            <v>RO</v>
          </cell>
        </row>
        <row r="29">
          <cell r="A29" t="str">
            <v>SE</v>
          </cell>
        </row>
        <row r="30">
          <cell r="A30" t="str">
            <v>SI</v>
          </cell>
        </row>
        <row r="31">
          <cell r="A31" t="str">
            <v>SK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6"/>
  <sheetViews>
    <sheetView tabSelected="1" zoomScalePageLayoutView="0" workbookViewId="0" topLeftCell="A1">
      <pane ySplit="2" topLeftCell="A45" activePane="bottomLeft" state="frozen"/>
      <selection pane="topLeft" activeCell="A1" sqref="A1"/>
      <selection pane="bottomLeft" activeCell="O49" sqref="O49"/>
    </sheetView>
  </sheetViews>
  <sheetFormatPr defaultColWidth="9.140625" defaultRowHeight="15"/>
  <cols>
    <col min="1" max="1" width="12.421875" style="0" customWidth="1"/>
    <col min="2" max="2" width="19.57421875" style="0" customWidth="1"/>
    <col min="3" max="3" width="13.7109375" style="17" customWidth="1"/>
    <col min="4" max="4" width="14.421875" style="23" customWidth="1"/>
    <col min="5" max="5" width="15.421875" style="28" customWidth="1"/>
    <col min="6" max="6" width="10.8515625" style="34" customWidth="1"/>
  </cols>
  <sheetData>
    <row r="1" spans="1:6" ht="30" customHeight="1" thickBot="1">
      <c r="A1" s="56" t="s">
        <v>533</v>
      </c>
      <c r="B1" s="57"/>
      <c r="C1" s="57"/>
      <c r="D1" s="57"/>
      <c r="E1" s="57"/>
      <c r="F1" s="58"/>
    </row>
    <row r="2" spans="1:6" ht="63.75" customHeight="1">
      <c r="A2" s="55"/>
      <c r="B2" s="55" t="s">
        <v>534</v>
      </c>
      <c r="C2" s="51" t="s">
        <v>1</v>
      </c>
      <c r="D2" s="52" t="s">
        <v>2</v>
      </c>
      <c r="E2" s="53" t="s">
        <v>3</v>
      </c>
      <c r="F2" s="54" t="s">
        <v>4</v>
      </c>
    </row>
    <row r="3" spans="1:6" ht="15">
      <c r="A3" s="4" t="s">
        <v>451</v>
      </c>
      <c r="B3" s="13" t="s">
        <v>446</v>
      </c>
      <c r="C3" s="15">
        <v>0</v>
      </c>
      <c r="D3" s="20">
        <v>9322</v>
      </c>
      <c r="E3" s="24">
        <v>9322</v>
      </c>
      <c r="F3" s="35"/>
    </row>
    <row r="4" spans="1:6" ht="29.25">
      <c r="A4" s="4" t="s">
        <v>115</v>
      </c>
      <c r="B4" s="6" t="s">
        <v>85</v>
      </c>
      <c r="C4" s="15"/>
      <c r="D4" s="18">
        <v>6254</v>
      </c>
      <c r="E4" s="24">
        <f>IF(SUM(C4,D4)&gt;0,SUM(C4,D4),"")</f>
        <v>6254</v>
      </c>
      <c r="F4" s="36"/>
    </row>
    <row r="5" spans="1:6" ht="15">
      <c r="A5" s="4" t="s">
        <v>24</v>
      </c>
      <c r="B5" s="6" t="s">
        <v>17</v>
      </c>
      <c r="C5" s="15"/>
      <c r="D5" s="18">
        <v>5687</v>
      </c>
      <c r="E5" s="24">
        <f>IF(SUM(C5,D5)&gt;0,SUM(C5,D5),"")</f>
        <v>5687</v>
      </c>
      <c r="F5" s="36">
        <v>3875</v>
      </c>
    </row>
    <row r="6" spans="1:6" ht="15">
      <c r="A6" s="4" t="s">
        <v>231</v>
      </c>
      <c r="B6" s="1" t="s">
        <v>391</v>
      </c>
      <c r="C6" s="15"/>
      <c r="D6" s="18">
        <v>5587</v>
      </c>
      <c r="E6" s="24">
        <f>IF(SUM(C6,D6)&gt;0,SUM(C6,D6),"")</f>
        <v>5587</v>
      </c>
      <c r="F6" s="36"/>
    </row>
    <row r="7" spans="1:6" ht="15">
      <c r="A7" s="4" t="s">
        <v>472</v>
      </c>
      <c r="B7" s="6" t="s">
        <v>481</v>
      </c>
      <c r="C7" s="29">
        <v>3</v>
      </c>
      <c r="D7" s="33">
        <v>5477</v>
      </c>
      <c r="E7" s="27">
        <v>5480</v>
      </c>
      <c r="F7" s="36">
        <v>436</v>
      </c>
    </row>
    <row r="8" spans="1:6" ht="28.5">
      <c r="A8" s="4" t="s">
        <v>231</v>
      </c>
      <c r="B8" s="1" t="s">
        <v>266</v>
      </c>
      <c r="C8" s="15"/>
      <c r="D8" s="18">
        <v>4747</v>
      </c>
      <c r="E8" s="24">
        <f>IF(SUM(C8,D8)&gt;0,SUM(C8,D8),"")</f>
        <v>4747</v>
      </c>
      <c r="F8" s="36"/>
    </row>
    <row r="9" spans="1:6" ht="45" customHeight="1">
      <c r="A9" s="4" t="s">
        <v>218</v>
      </c>
      <c r="B9" s="6" t="s">
        <v>195</v>
      </c>
      <c r="C9" s="15"/>
      <c r="D9" s="18">
        <v>4483</v>
      </c>
      <c r="E9" s="24">
        <f>IF(SUM(C9,D9)&gt;0,SUM(C9,D9),"")</f>
        <v>4483</v>
      </c>
      <c r="F9" s="36">
        <v>2547</v>
      </c>
    </row>
    <row r="10" spans="1:6" ht="43.5">
      <c r="A10" s="4" t="s">
        <v>218</v>
      </c>
      <c r="B10" s="6" t="s">
        <v>189</v>
      </c>
      <c r="C10" s="15"/>
      <c r="D10" s="18">
        <v>4190</v>
      </c>
      <c r="E10" s="24">
        <f>IF(SUM(C10,D10)&gt;0,SUM(C10,D10),"")</f>
        <v>4190</v>
      </c>
      <c r="F10" s="36">
        <v>3</v>
      </c>
    </row>
    <row r="11" spans="1:6" ht="43.5">
      <c r="A11" s="4" t="s">
        <v>115</v>
      </c>
      <c r="B11" s="6" t="s">
        <v>97</v>
      </c>
      <c r="C11" s="15"/>
      <c r="D11" s="18">
        <v>4151</v>
      </c>
      <c r="E11" s="24">
        <f>IF(SUM(C11,D11)&gt;0,SUM(C11,D11),"")</f>
        <v>4151</v>
      </c>
      <c r="F11" s="36"/>
    </row>
    <row r="12" spans="1:6" ht="43.5">
      <c r="A12" s="4" t="s">
        <v>218</v>
      </c>
      <c r="B12" s="6" t="s">
        <v>215</v>
      </c>
      <c r="C12" s="15"/>
      <c r="D12" s="18">
        <v>4101</v>
      </c>
      <c r="E12" s="24">
        <f>IF(SUM(C12,D12)&gt;0,SUM(C12,D12),"")</f>
        <v>4101</v>
      </c>
      <c r="F12" s="36"/>
    </row>
    <row r="13" spans="1:6" ht="15">
      <c r="A13" s="4" t="s">
        <v>31</v>
      </c>
      <c r="B13" s="6" t="s">
        <v>34</v>
      </c>
      <c r="C13" s="16"/>
      <c r="D13" s="21">
        <v>4097</v>
      </c>
      <c r="E13" s="25">
        <v>4097</v>
      </c>
      <c r="F13" s="36">
        <v>45</v>
      </c>
    </row>
    <row r="14" spans="1:6" ht="15">
      <c r="A14" s="4" t="s">
        <v>231</v>
      </c>
      <c r="B14" s="1" t="s">
        <v>282</v>
      </c>
      <c r="C14" s="15"/>
      <c r="D14" s="18">
        <v>3122</v>
      </c>
      <c r="E14" s="24">
        <f>IF(SUM(C14,D14)&gt;0,SUM(C14,D14),"")</f>
        <v>3122</v>
      </c>
      <c r="F14" s="36"/>
    </row>
    <row r="15" spans="1:6" ht="15">
      <c r="A15" s="10" t="s">
        <v>160</v>
      </c>
      <c r="B15" s="11" t="s">
        <v>161</v>
      </c>
      <c r="C15" s="15"/>
      <c r="D15" s="18">
        <v>2948</v>
      </c>
      <c r="E15" s="26">
        <v>2948</v>
      </c>
      <c r="F15" s="35"/>
    </row>
    <row r="16" spans="1:6" ht="29.25">
      <c r="A16" s="4" t="s">
        <v>451</v>
      </c>
      <c r="B16" s="13" t="s">
        <v>449</v>
      </c>
      <c r="C16" s="15">
        <v>0</v>
      </c>
      <c r="D16" s="22">
        <v>2383</v>
      </c>
      <c r="E16" s="24">
        <f>IF(SUM(C16,D16)&gt;0,SUM(C16,D16),"")</f>
        <v>2383</v>
      </c>
      <c r="F16" s="35"/>
    </row>
    <row r="17" spans="1:6" ht="15">
      <c r="A17" s="4" t="s">
        <v>231</v>
      </c>
      <c r="B17" s="1" t="s">
        <v>370</v>
      </c>
      <c r="C17" s="15"/>
      <c r="D17" s="18">
        <v>2240</v>
      </c>
      <c r="E17" s="24">
        <f>IF(SUM(C17,D17)&gt;0,SUM(C17,D17),"")</f>
        <v>2240</v>
      </c>
      <c r="F17" s="36"/>
    </row>
    <row r="18" spans="1:6" ht="15">
      <c r="A18" s="4" t="s">
        <v>451</v>
      </c>
      <c r="B18" s="13" t="s">
        <v>435</v>
      </c>
      <c r="C18" s="15">
        <v>0</v>
      </c>
      <c r="D18" s="19">
        <v>2228</v>
      </c>
      <c r="E18" s="24">
        <f>IF(SUM(C18,D18)&gt;0,SUM(C18,D18),"")</f>
        <v>2228</v>
      </c>
      <c r="F18" s="35"/>
    </row>
    <row r="19" spans="1:6" ht="15">
      <c r="A19" s="4" t="s">
        <v>31</v>
      </c>
      <c r="B19" s="6" t="s">
        <v>33</v>
      </c>
      <c r="C19" s="16"/>
      <c r="D19" s="21">
        <v>2211</v>
      </c>
      <c r="E19" s="25">
        <v>2211</v>
      </c>
      <c r="F19" s="36">
        <v>109</v>
      </c>
    </row>
    <row r="20" spans="1:6" ht="43.5">
      <c r="A20" s="4" t="s">
        <v>31</v>
      </c>
      <c r="B20" s="6" t="s">
        <v>64</v>
      </c>
      <c r="C20" s="29"/>
      <c r="D20" s="21">
        <v>2089</v>
      </c>
      <c r="E20" s="25">
        <v>2089</v>
      </c>
      <c r="F20" s="36">
        <v>19</v>
      </c>
    </row>
    <row r="21" spans="1:6" ht="15">
      <c r="A21" s="4" t="s">
        <v>31</v>
      </c>
      <c r="B21" s="6" t="s">
        <v>34</v>
      </c>
      <c r="C21" s="16"/>
      <c r="D21" s="21">
        <v>1926</v>
      </c>
      <c r="E21" s="25">
        <v>1926</v>
      </c>
      <c r="F21" s="36">
        <v>81</v>
      </c>
    </row>
    <row r="22" spans="1:6" ht="72">
      <c r="A22" s="4" t="s">
        <v>218</v>
      </c>
      <c r="B22" s="6" t="s">
        <v>190</v>
      </c>
      <c r="C22" s="15"/>
      <c r="D22" s="18">
        <v>1896</v>
      </c>
      <c r="E22" s="24">
        <f>IF(SUM(C22,D22)&gt;0,SUM(C22,D22),"")</f>
        <v>1896</v>
      </c>
      <c r="F22" s="36">
        <v>1859</v>
      </c>
    </row>
    <row r="23" spans="1:6" ht="15">
      <c r="A23" s="4" t="s">
        <v>472</v>
      </c>
      <c r="B23" s="6" t="s">
        <v>482</v>
      </c>
      <c r="C23" s="29">
        <v>0</v>
      </c>
      <c r="D23" s="33">
        <v>1794</v>
      </c>
      <c r="E23" s="27">
        <v>1794</v>
      </c>
      <c r="F23" s="36">
        <v>50</v>
      </c>
    </row>
    <row r="24" spans="1:6" ht="15">
      <c r="A24" s="4" t="s">
        <v>31</v>
      </c>
      <c r="B24" s="6" t="s">
        <v>52</v>
      </c>
      <c r="C24" s="29"/>
      <c r="D24" s="21">
        <v>1417</v>
      </c>
      <c r="E24" s="25">
        <v>1417</v>
      </c>
      <c r="F24" s="36">
        <v>1</v>
      </c>
    </row>
    <row r="25" spans="1:6" ht="29.25">
      <c r="A25" s="4" t="s">
        <v>115</v>
      </c>
      <c r="B25" s="5" t="s">
        <v>79</v>
      </c>
      <c r="C25" s="15"/>
      <c r="D25" s="18">
        <v>1373</v>
      </c>
      <c r="E25" s="24">
        <f>IF(SUM(C25,D25)&gt;0,SUM(C25,D25),"")</f>
        <v>1373</v>
      </c>
      <c r="F25" s="36"/>
    </row>
    <row r="26" spans="1:6" ht="29.25">
      <c r="A26" s="4" t="s">
        <v>452</v>
      </c>
      <c r="B26" s="14" t="s">
        <v>470</v>
      </c>
      <c r="C26" s="16"/>
      <c r="D26" s="32">
        <v>1276</v>
      </c>
      <c r="E26" s="25">
        <v>1276</v>
      </c>
      <c r="F26" s="36">
        <v>111</v>
      </c>
    </row>
    <row r="27" spans="1:6" ht="15">
      <c r="A27" s="4" t="s">
        <v>31</v>
      </c>
      <c r="B27" s="6" t="s">
        <v>58</v>
      </c>
      <c r="C27" s="29"/>
      <c r="D27" s="21">
        <v>1271</v>
      </c>
      <c r="E27" s="25">
        <v>1271</v>
      </c>
      <c r="F27" s="36">
        <v>21</v>
      </c>
    </row>
    <row r="28" spans="1:6" ht="15">
      <c r="A28" s="4" t="s">
        <v>415</v>
      </c>
      <c r="B28" s="6" t="s">
        <v>421</v>
      </c>
      <c r="C28" s="16"/>
      <c r="D28" s="21">
        <v>1264</v>
      </c>
      <c r="E28" s="25">
        <v>1264</v>
      </c>
      <c r="F28" s="36">
        <v>78</v>
      </c>
    </row>
    <row r="29" spans="1:6" ht="15">
      <c r="A29" s="4" t="s">
        <v>451</v>
      </c>
      <c r="B29" s="13" t="s">
        <v>439</v>
      </c>
      <c r="C29" s="15">
        <v>0</v>
      </c>
      <c r="D29" s="19">
        <v>1166</v>
      </c>
      <c r="E29" s="24">
        <f>IF(SUM(C29,D29)&gt;0,SUM(C29,D29),"")</f>
        <v>1166</v>
      </c>
      <c r="F29" s="35"/>
    </row>
    <row r="30" spans="1:6" ht="15">
      <c r="A30" s="4" t="s">
        <v>472</v>
      </c>
      <c r="B30" s="6" t="s">
        <v>489</v>
      </c>
      <c r="C30" s="29">
        <v>0</v>
      </c>
      <c r="D30" s="33">
        <v>1165</v>
      </c>
      <c r="E30" s="27">
        <v>1165</v>
      </c>
      <c r="F30" s="36">
        <v>35</v>
      </c>
    </row>
    <row r="31" spans="1:6" ht="15">
      <c r="A31" s="4" t="s">
        <v>415</v>
      </c>
      <c r="B31" s="6" t="s">
        <v>422</v>
      </c>
      <c r="C31" s="16"/>
      <c r="D31" s="21">
        <v>1105</v>
      </c>
      <c r="E31" s="25">
        <v>1105</v>
      </c>
      <c r="F31" s="36">
        <v>54</v>
      </c>
    </row>
    <row r="32" spans="1:6" ht="15">
      <c r="A32" s="4" t="s">
        <v>115</v>
      </c>
      <c r="B32" s="6" t="s">
        <v>113</v>
      </c>
      <c r="C32" s="15"/>
      <c r="D32" s="18">
        <v>1026</v>
      </c>
      <c r="E32" s="24">
        <f>IF(SUM(C32,D32)&gt;0,SUM(C32,D32),"")</f>
        <v>1026</v>
      </c>
      <c r="F32" s="36"/>
    </row>
    <row r="33" spans="1:6" ht="43.5">
      <c r="A33" s="4" t="s">
        <v>24</v>
      </c>
      <c r="B33" s="6" t="s">
        <v>11</v>
      </c>
      <c r="C33" s="15"/>
      <c r="D33" s="18">
        <v>932</v>
      </c>
      <c r="E33" s="24">
        <f>IF(SUM(C33,D33)&gt;0,SUM(C33,D33),"")</f>
        <v>932</v>
      </c>
      <c r="F33" s="36">
        <v>351</v>
      </c>
    </row>
    <row r="34" spans="1:6" ht="15">
      <c r="A34" s="4" t="s">
        <v>24</v>
      </c>
      <c r="B34" s="6" t="s">
        <v>19</v>
      </c>
      <c r="C34" s="15"/>
      <c r="D34" s="18">
        <v>903</v>
      </c>
      <c r="E34" s="24">
        <f>IF(SUM(C34,D34)&gt;0,SUM(C34,D34),"")</f>
        <v>903</v>
      </c>
      <c r="F34" s="36">
        <v>777</v>
      </c>
    </row>
    <row r="35" spans="1:6" ht="15">
      <c r="A35" s="4" t="s">
        <v>231</v>
      </c>
      <c r="B35" s="1" t="s">
        <v>387</v>
      </c>
      <c r="C35" s="15"/>
      <c r="D35" s="18">
        <v>902</v>
      </c>
      <c r="E35" s="24">
        <f>IF(SUM(C35,D35)&gt;0,SUM(C35,D35),"")</f>
        <v>902</v>
      </c>
      <c r="F35" s="36"/>
    </row>
    <row r="36" spans="1:6" ht="15">
      <c r="A36" s="4" t="s">
        <v>31</v>
      </c>
      <c r="B36" s="6" t="s">
        <v>35</v>
      </c>
      <c r="C36" s="16"/>
      <c r="D36" s="21">
        <v>801</v>
      </c>
      <c r="E36" s="25">
        <v>801</v>
      </c>
      <c r="F36" s="36">
        <v>62</v>
      </c>
    </row>
    <row r="37" spans="1:6" ht="15">
      <c r="A37" s="4" t="s">
        <v>472</v>
      </c>
      <c r="B37" s="6" t="s">
        <v>490</v>
      </c>
      <c r="C37" s="29">
        <v>0</v>
      </c>
      <c r="D37" s="33">
        <v>799</v>
      </c>
      <c r="E37" s="27">
        <v>799</v>
      </c>
      <c r="F37" s="36">
        <v>43</v>
      </c>
    </row>
    <row r="38" spans="1:6" ht="15">
      <c r="A38" s="4" t="s">
        <v>65</v>
      </c>
      <c r="B38" s="7" t="s">
        <v>66</v>
      </c>
      <c r="C38" s="16"/>
      <c r="D38" s="30">
        <v>781</v>
      </c>
      <c r="E38" s="31">
        <v>781</v>
      </c>
      <c r="F38" s="36"/>
    </row>
    <row r="39" spans="1:6" ht="15">
      <c r="A39" s="10" t="s">
        <v>160</v>
      </c>
      <c r="B39" s="11" t="s">
        <v>162</v>
      </c>
      <c r="C39" s="15"/>
      <c r="D39" s="18">
        <v>780</v>
      </c>
      <c r="E39" s="26">
        <v>780</v>
      </c>
      <c r="F39" s="35"/>
    </row>
    <row r="40" spans="1:6" ht="15">
      <c r="A40" s="4" t="s">
        <v>472</v>
      </c>
      <c r="B40" s="6" t="s">
        <v>477</v>
      </c>
      <c r="C40" s="29">
        <v>0</v>
      </c>
      <c r="D40" s="33">
        <v>739</v>
      </c>
      <c r="E40" s="27">
        <v>739</v>
      </c>
      <c r="F40" s="36">
        <v>17</v>
      </c>
    </row>
    <row r="41" spans="1:6" ht="15">
      <c r="A41" s="4" t="s">
        <v>231</v>
      </c>
      <c r="B41" s="1" t="s">
        <v>317</v>
      </c>
      <c r="C41" s="15"/>
      <c r="D41" s="18">
        <v>702</v>
      </c>
      <c r="E41" s="24">
        <f>IF(SUM(C41,D41)&gt;0,SUM(C41,D41),"")</f>
        <v>702</v>
      </c>
      <c r="F41" s="36"/>
    </row>
    <row r="42" spans="1:6" ht="15">
      <c r="A42" s="4" t="s">
        <v>24</v>
      </c>
      <c r="B42" s="6" t="s">
        <v>21</v>
      </c>
      <c r="C42" s="15"/>
      <c r="D42" s="18">
        <v>695</v>
      </c>
      <c r="E42" s="24">
        <f>IF(SUM(C42,D42)&gt;0,SUM(C42,D42),"")</f>
        <v>695</v>
      </c>
      <c r="F42" s="36">
        <v>641</v>
      </c>
    </row>
    <row r="43" spans="1:6" ht="43.5">
      <c r="A43" s="4" t="s">
        <v>115</v>
      </c>
      <c r="B43" s="6" t="s">
        <v>108</v>
      </c>
      <c r="C43" s="15"/>
      <c r="D43" s="18">
        <v>695</v>
      </c>
      <c r="E43" s="24">
        <f>IF(SUM(C43,D43)&gt;0,SUM(C43,D43),"")</f>
        <v>695</v>
      </c>
      <c r="F43" s="36"/>
    </row>
    <row r="44" spans="1:6" ht="29.25">
      <c r="A44" s="4" t="s">
        <v>159</v>
      </c>
      <c r="B44" s="6" t="s">
        <v>131</v>
      </c>
      <c r="C44" s="15"/>
      <c r="D44" s="18">
        <v>694</v>
      </c>
      <c r="E44" s="24">
        <f>IF(SUM(C44,D44)&gt;0,SUM(C44,D44),"")</f>
        <v>694</v>
      </c>
      <c r="F44" s="35"/>
    </row>
    <row r="45" spans="1:6" ht="29.25">
      <c r="A45" s="4" t="s">
        <v>400</v>
      </c>
      <c r="B45" s="5" t="s">
        <v>411</v>
      </c>
      <c r="C45" s="16"/>
      <c r="D45" s="21">
        <v>690</v>
      </c>
      <c r="E45" s="25">
        <v>690</v>
      </c>
      <c r="F45" s="36">
        <v>141</v>
      </c>
    </row>
    <row r="46" spans="1:6" ht="15">
      <c r="A46" s="4" t="s">
        <v>452</v>
      </c>
      <c r="B46" s="14" t="s">
        <v>457</v>
      </c>
      <c r="C46" s="16"/>
      <c r="D46" s="32">
        <v>685</v>
      </c>
      <c r="E46" s="25">
        <v>685</v>
      </c>
      <c r="F46" s="36">
        <v>4</v>
      </c>
    </row>
    <row r="47" spans="1:6" ht="15">
      <c r="A47" s="4" t="s">
        <v>231</v>
      </c>
      <c r="B47" s="1" t="s">
        <v>302</v>
      </c>
      <c r="C47" s="15"/>
      <c r="D47" s="18">
        <v>683</v>
      </c>
      <c r="E47" s="24">
        <f>IF(SUM(C47,D47)&gt;0,SUM(C47,D47),"")</f>
        <v>683</v>
      </c>
      <c r="F47" s="36"/>
    </row>
    <row r="48" spans="1:6" ht="15">
      <c r="A48" s="4" t="s">
        <v>65</v>
      </c>
      <c r="B48" s="7" t="s">
        <v>76</v>
      </c>
      <c r="C48" s="16"/>
      <c r="D48" s="30">
        <v>682</v>
      </c>
      <c r="E48" s="31">
        <v>682</v>
      </c>
      <c r="F48" s="36"/>
    </row>
    <row r="49" spans="1:6" ht="43.5">
      <c r="A49" s="4" t="s">
        <v>115</v>
      </c>
      <c r="B49" s="6" t="s">
        <v>104</v>
      </c>
      <c r="C49" s="15"/>
      <c r="D49" s="18">
        <v>661</v>
      </c>
      <c r="E49" s="24">
        <f>IF(SUM(C49,D49)&gt;0,SUM(C49,D49),"")</f>
        <v>661</v>
      </c>
      <c r="F49" s="36"/>
    </row>
    <row r="50" spans="1:6" ht="43.5">
      <c r="A50" s="4" t="s">
        <v>218</v>
      </c>
      <c r="B50" s="6" t="s">
        <v>180</v>
      </c>
      <c r="C50" s="15"/>
      <c r="D50" s="18">
        <v>636</v>
      </c>
      <c r="E50" s="24">
        <f>IF(SUM(C50,D50)&gt;0,SUM(C50,D50),"")</f>
        <v>636</v>
      </c>
      <c r="F50" s="36"/>
    </row>
    <row r="51" spans="1:6" ht="15">
      <c r="A51" s="4" t="s">
        <v>512</v>
      </c>
      <c r="B51" s="6" t="s">
        <v>513</v>
      </c>
      <c r="C51" s="16"/>
      <c r="D51" s="21">
        <v>613</v>
      </c>
      <c r="E51" s="25">
        <v>613</v>
      </c>
      <c r="F51" s="36"/>
    </row>
    <row r="52" spans="1:6" ht="29.25">
      <c r="A52" s="4" t="s">
        <v>31</v>
      </c>
      <c r="B52" s="6" t="s">
        <v>56</v>
      </c>
      <c r="C52" s="29"/>
      <c r="D52" s="21">
        <v>603</v>
      </c>
      <c r="E52" s="25">
        <v>603</v>
      </c>
      <c r="F52" s="36">
        <v>0</v>
      </c>
    </row>
    <row r="53" spans="1:6" ht="29.25">
      <c r="A53" s="4" t="s">
        <v>115</v>
      </c>
      <c r="B53" s="6" t="s">
        <v>112</v>
      </c>
      <c r="C53" s="15"/>
      <c r="D53" s="18">
        <v>593</v>
      </c>
      <c r="E53" s="24">
        <f>IF(SUM(C53,D53)&gt;0,SUM(C53,D53),"")</f>
        <v>593</v>
      </c>
      <c r="F53" s="36"/>
    </row>
    <row r="54" spans="1:6" ht="15">
      <c r="A54" s="4" t="s">
        <v>115</v>
      </c>
      <c r="B54" s="6" t="s">
        <v>87</v>
      </c>
      <c r="C54" s="15"/>
      <c r="D54" s="18">
        <v>582</v>
      </c>
      <c r="E54" s="24">
        <f>IF(SUM(C54,D54)&gt;0,SUM(C54,D54),"")</f>
        <v>582</v>
      </c>
      <c r="F54" s="36"/>
    </row>
    <row r="55" spans="1:6" ht="15">
      <c r="A55" s="4" t="s">
        <v>472</v>
      </c>
      <c r="B55" s="6" t="s">
        <v>476</v>
      </c>
      <c r="C55" s="29">
        <v>0</v>
      </c>
      <c r="D55" s="33">
        <v>568</v>
      </c>
      <c r="E55" s="27">
        <v>568</v>
      </c>
      <c r="F55" s="36">
        <v>1</v>
      </c>
    </row>
    <row r="56" spans="1:6" ht="29.25">
      <c r="A56" s="4" t="s">
        <v>218</v>
      </c>
      <c r="B56" s="6" t="s">
        <v>198</v>
      </c>
      <c r="C56" s="15"/>
      <c r="D56" s="18">
        <v>556</v>
      </c>
      <c r="E56" s="24">
        <f>IF(SUM(C56,D56)&gt;0,SUM(C56,D56),"")</f>
        <v>556</v>
      </c>
      <c r="F56" s="36">
        <v>280</v>
      </c>
    </row>
    <row r="57" spans="1:6" ht="29.25">
      <c r="A57" s="10" t="s">
        <v>160</v>
      </c>
      <c r="B57" s="11" t="s">
        <v>163</v>
      </c>
      <c r="C57" s="15"/>
      <c r="D57" s="18">
        <v>549</v>
      </c>
      <c r="E57" s="26">
        <v>549</v>
      </c>
      <c r="F57" s="35"/>
    </row>
    <row r="58" spans="1:6" ht="15">
      <c r="A58" s="4" t="s">
        <v>115</v>
      </c>
      <c r="B58" s="6" t="s">
        <v>114</v>
      </c>
      <c r="C58" s="15"/>
      <c r="D58" s="18">
        <v>538</v>
      </c>
      <c r="E58" s="24">
        <f>IF(SUM(C58,D58)&gt;0,SUM(C58,D58),"")</f>
        <v>538</v>
      </c>
      <c r="F58" s="36"/>
    </row>
    <row r="59" spans="1:6" ht="15">
      <c r="A59" s="4" t="s">
        <v>451</v>
      </c>
      <c r="B59" s="13" t="s">
        <v>443</v>
      </c>
      <c r="C59" s="15">
        <v>0</v>
      </c>
      <c r="D59" s="20">
        <v>538</v>
      </c>
      <c r="E59" s="24">
        <f>IF(SUM(C59,D59)&gt;0,SUM(C59,D59),"")</f>
        <v>538</v>
      </c>
      <c r="F59" s="35"/>
    </row>
    <row r="60" spans="1:6" ht="15">
      <c r="A60" s="4" t="s">
        <v>472</v>
      </c>
      <c r="B60" s="6" t="s">
        <v>480</v>
      </c>
      <c r="C60" s="29">
        <v>0</v>
      </c>
      <c r="D60" s="33">
        <v>534</v>
      </c>
      <c r="E60" s="27">
        <v>534</v>
      </c>
      <c r="F60" s="36">
        <v>12</v>
      </c>
    </row>
    <row r="61" spans="1:6" ht="15">
      <c r="A61" s="4" t="s">
        <v>512</v>
      </c>
      <c r="B61" s="6" t="s">
        <v>514</v>
      </c>
      <c r="C61" s="16"/>
      <c r="D61" s="21">
        <v>522</v>
      </c>
      <c r="E61" s="25">
        <v>522</v>
      </c>
      <c r="F61" s="36"/>
    </row>
    <row r="62" spans="1:6" ht="15">
      <c r="A62" s="4" t="s">
        <v>31</v>
      </c>
      <c r="B62" s="6" t="s">
        <v>53</v>
      </c>
      <c r="C62" s="29"/>
      <c r="D62" s="21">
        <v>490</v>
      </c>
      <c r="E62" s="25">
        <v>490</v>
      </c>
      <c r="F62" s="36">
        <v>1</v>
      </c>
    </row>
    <row r="63" spans="1:6" ht="15">
      <c r="A63" s="4" t="s">
        <v>115</v>
      </c>
      <c r="B63" s="6" t="s">
        <v>86</v>
      </c>
      <c r="C63" s="15"/>
      <c r="D63" s="18">
        <v>482</v>
      </c>
      <c r="E63" s="24">
        <f>IF(SUM(C63,D63)&gt;0,SUM(C63,D63),"")</f>
        <v>482</v>
      </c>
      <c r="F63" s="36"/>
    </row>
    <row r="64" spans="1:6" ht="15">
      <c r="A64" s="4" t="s">
        <v>115</v>
      </c>
      <c r="B64" s="6" t="s">
        <v>102</v>
      </c>
      <c r="C64" s="15"/>
      <c r="D64" s="18">
        <v>471</v>
      </c>
      <c r="E64" s="24">
        <f>IF(SUM(C64,D64)&gt;0,SUM(C64,D64),"")</f>
        <v>471</v>
      </c>
      <c r="F64" s="36"/>
    </row>
    <row r="65" spans="1:6" ht="29.25">
      <c r="A65" s="4" t="s">
        <v>159</v>
      </c>
      <c r="B65" s="6" t="s">
        <v>130</v>
      </c>
      <c r="C65" s="15"/>
      <c r="D65" s="18">
        <v>468</v>
      </c>
      <c r="E65" s="24">
        <f>IF(SUM(C65,D65)&gt;0,SUM(C65,D65),"")</f>
        <v>468</v>
      </c>
      <c r="F65" s="35"/>
    </row>
    <row r="66" spans="1:6" ht="15">
      <c r="A66" s="4" t="s">
        <v>451</v>
      </c>
      <c r="B66" s="13" t="s">
        <v>445</v>
      </c>
      <c r="C66" s="15">
        <v>0</v>
      </c>
      <c r="D66" s="20">
        <v>457</v>
      </c>
      <c r="E66" s="24">
        <f>IF(SUM(C66,D66)&gt;0,SUM(C66,D66),"")</f>
        <v>457</v>
      </c>
      <c r="F66" s="35"/>
    </row>
    <row r="67" spans="1:6" ht="29.25">
      <c r="A67" s="4" t="s">
        <v>116</v>
      </c>
      <c r="B67" s="6" t="s">
        <v>128</v>
      </c>
      <c r="C67" s="16"/>
      <c r="D67" s="21">
        <v>448</v>
      </c>
      <c r="E67" s="25">
        <v>448</v>
      </c>
      <c r="F67" s="36">
        <v>2</v>
      </c>
    </row>
    <row r="68" spans="1:6" ht="29.25">
      <c r="A68" s="4" t="s">
        <v>115</v>
      </c>
      <c r="B68" s="6" t="s">
        <v>88</v>
      </c>
      <c r="C68" s="15"/>
      <c r="D68" s="18">
        <v>435</v>
      </c>
      <c r="E68" s="24">
        <f>IF(SUM(C68,D68)&gt;0,SUM(C68,D68),"")</f>
        <v>435</v>
      </c>
      <c r="F68" s="36"/>
    </row>
    <row r="69" spans="1:6" ht="28.5">
      <c r="A69" s="4" t="s">
        <v>231</v>
      </c>
      <c r="B69" s="1" t="s">
        <v>358</v>
      </c>
      <c r="C69" s="15"/>
      <c r="D69" s="18">
        <v>415</v>
      </c>
      <c r="E69" s="24">
        <f>IF(SUM(C69,D69)&gt;0,SUM(C69,D69),"")</f>
        <v>415</v>
      </c>
      <c r="F69" s="36"/>
    </row>
    <row r="70" spans="1:6" ht="15">
      <c r="A70" s="4" t="s">
        <v>472</v>
      </c>
      <c r="B70" s="6" t="s">
        <v>483</v>
      </c>
      <c r="C70" s="29">
        <v>0</v>
      </c>
      <c r="D70" s="33">
        <v>397</v>
      </c>
      <c r="E70" s="27">
        <v>397</v>
      </c>
      <c r="F70" s="36">
        <v>37</v>
      </c>
    </row>
    <row r="71" spans="1:6" ht="15">
      <c r="A71" s="4" t="s">
        <v>115</v>
      </c>
      <c r="B71" s="6" t="s">
        <v>94</v>
      </c>
      <c r="C71" s="15"/>
      <c r="D71" s="18">
        <v>389</v>
      </c>
      <c r="E71" s="24">
        <f>IF(SUM(C71,D71)&gt;0,SUM(C71,D71),"")</f>
        <v>389</v>
      </c>
      <c r="F71" s="36"/>
    </row>
    <row r="72" spans="1:6" ht="15">
      <c r="A72" s="4" t="s">
        <v>116</v>
      </c>
      <c r="B72" s="6" t="s">
        <v>127</v>
      </c>
      <c r="C72" s="16"/>
      <c r="D72" s="21">
        <v>375</v>
      </c>
      <c r="E72" s="25">
        <v>375</v>
      </c>
      <c r="F72" s="36"/>
    </row>
    <row r="73" spans="1:6" ht="29.25">
      <c r="A73" s="4" t="s">
        <v>115</v>
      </c>
      <c r="B73" s="5" t="s">
        <v>78</v>
      </c>
      <c r="C73" s="15"/>
      <c r="D73" s="18">
        <v>364</v>
      </c>
      <c r="E73" s="24">
        <f>IF(SUM(C73,D73)&gt;0,SUM(C73,D73),"")</f>
        <v>364</v>
      </c>
      <c r="F73" s="36"/>
    </row>
    <row r="74" spans="1:6" ht="29.25">
      <c r="A74" s="4" t="s">
        <v>31</v>
      </c>
      <c r="B74" s="6" t="s">
        <v>61</v>
      </c>
      <c r="C74" s="29"/>
      <c r="D74" s="21">
        <v>362</v>
      </c>
      <c r="E74" s="25">
        <v>362</v>
      </c>
      <c r="F74" s="36">
        <v>1</v>
      </c>
    </row>
    <row r="75" spans="1:6" ht="29.25">
      <c r="A75" s="4" t="s">
        <v>31</v>
      </c>
      <c r="B75" s="6" t="s">
        <v>63</v>
      </c>
      <c r="C75" s="29"/>
      <c r="D75" s="21">
        <v>360</v>
      </c>
      <c r="E75" s="25">
        <v>360</v>
      </c>
      <c r="F75" s="36">
        <v>0</v>
      </c>
    </row>
    <row r="76" spans="1:6" ht="29.25">
      <c r="A76" s="4" t="s">
        <v>415</v>
      </c>
      <c r="B76" s="6" t="s">
        <v>428</v>
      </c>
      <c r="C76" s="16"/>
      <c r="D76" s="21">
        <v>352</v>
      </c>
      <c r="E76" s="25">
        <v>352</v>
      </c>
      <c r="F76" s="36">
        <v>33</v>
      </c>
    </row>
    <row r="77" spans="1:6" ht="15">
      <c r="A77" s="4" t="s">
        <v>231</v>
      </c>
      <c r="B77" s="1" t="s">
        <v>374</v>
      </c>
      <c r="C77" s="15"/>
      <c r="D77" s="18">
        <v>348</v>
      </c>
      <c r="E77" s="24">
        <f>IF(SUM(C77,D77)&gt;0,SUM(C77,D77),"")</f>
        <v>348</v>
      </c>
      <c r="F77" s="36"/>
    </row>
    <row r="78" spans="1:6" ht="15">
      <c r="A78" s="4" t="s">
        <v>231</v>
      </c>
      <c r="B78" s="1" t="s">
        <v>350</v>
      </c>
      <c r="C78" s="15"/>
      <c r="D78" s="18">
        <v>346</v>
      </c>
      <c r="E78" s="24">
        <f>IF(SUM(C78,D78)&gt;0,SUM(C78,D78),"")</f>
        <v>346</v>
      </c>
      <c r="F78" s="36"/>
    </row>
    <row r="79" spans="1:6" ht="28.5">
      <c r="A79" s="4" t="s">
        <v>231</v>
      </c>
      <c r="B79" s="1" t="s">
        <v>284</v>
      </c>
      <c r="C79" s="15"/>
      <c r="D79" s="18">
        <v>345</v>
      </c>
      <c r="E79" s="24">
        <f>IF(SUM(C79,D79)&gt;0,SUM(C79,D79),"")</f>
        <v>345</v>
      </c>
      <c r="F79" s="36"/>
    </row>
    <row r="80" spans="1:6" ht="29.25">
      <c r="A80" s="4" t="s">
        <v>225</v>
      </c>
      <c r="B80" s="6" t="s">
        <v>230</v>
      </c>
      <c r="C80" s="16">
        <v>0</v>
      </c>
      <c r="D80" s="21">
        <v>328</v>
      </c>
      <c r="E80" s="25">
        <v>328</v>
      </c>
      <c r="F80" s="36">
        <v>3</v>
      </c>
    </row>
    <row r="81" spans="1:6" ht="15">
      <c r="A81" s="4" t="s">
        <v>452</v>
      </c>
      <c r="B81" s="14" t="s">
        <v>458</v>
      </c>
      <c r="C81" s="16"/>
      <c r="D81" s="32">
        <v>326</v>
      </c>
      <c r="E81" s="25">
        <v>326</v>
      </c>
      <c r="F81" s="36">
        <v>4</v>
      </c>
    </row>
    <row r="82" spans="1:6" ht="29.25">
      <c r="A82" s="4" t="s">
        <v>115</v>
      </c>
      <c r="B82" s="6" t="s">
        <v>91</v>
      </c>
      <c r="C82" s="15"/>
      <c r="D82" s="18">
        <v>322</v>
      </c>
      <c r="E82" s="24">
        <f>IF(SUM(C82,D82)&gt;0,SUM(C82,D82),"")</f>
        <v>322</v>
      </c>
      <c r="F82" s="36"/>
    </row>
    <row r="83" spans="1:6" ht="28.5">
      <c r="A83" s="4" t="s">
        <v>65</v>
      </c>
      <c r="B83" s="8" t="s">
        <v>73</v>
      </c>
      <c r="C83" s="16"/>
      <c r="D83" s="30">
        <v>305</v>
      </c>
      <c r="E83" s="31">
        <v>305</v>
      </c>
      <c r="F83" s="36"/>
    </row>
    <row r="84" spans="1:6" ht="15">
      <c r="A84" s="4" t="s">
        <v>231</v>
      </c>
      <c r="B84" s="1" t="s">
        <v>239</v>
      </c>
      <c r="C84" s="15"/>
      <c r="D84" s="18">
        <v>297</v>
      </c>
      <c r="E84" s="24">
        <f>IF(SUM(C84,D84)&gt;0,SUM(C84,D84),"")</f>
        <v>297</v>
      </c>
      <c r="F84" s="36"/>
    </row>
    <row r="85" spans="1:6" ht="15">
      <c r="A85" s="4" t="s">
        <v>231</v>
      </c>
      <c r="B85" s="1" t="s">
        <v>250</v>
      </c>
      <c r="C85" s="15"/>
      <c r="D85" s="18">
        <v>282</v>
      </c>
      <c r="E85" s="24">
        <f>IF(SUM(C85,D85)&gt;0,SUM(C85,D85),"")</f>
        <v>282</v>
      </c>
      <c r="F85" s="36"/>
    </row>
    <row r="86" spans="1:6" ht="15">
      <c r="A86" s="4" t="s">
        <v>452</v>
      </c>
      <c r="B86" s="14" t="s">
        <v>467</v>
      </c>
      <c r="C86" s="16"/>
      <c r="D86" s="32">
        <v>274</v>
      </c>
      <c r="E86" s="25">
        <v>274</v>
      </c>
      <c r="F86" s="36">
        <v>18</v>
      </c>
    </row>
    <row r="87" spans="1:6" ht="29.25">
      <c r="A87" s="4" t="s">
        <v>116</v>
      </c>
      <c r="B87" s="6" t="s">
        <v>122</v>
      </c>
      <c r="C87" s="16"/>
      <c r="D87" s="21">
        <v>249</v>
      </c>
      <c r="E87" s="25">
        <v>249</v>
      </c>
      <c r="F87" s="36"/>
    </row>
    <row r="88" spans="1:6" ht="15">
      <c r="A88" s="4" t="s">
        <v>231</v>
      </c>
      <c r="B88" s="1" t="s">
        <v>292</v>
      </c>
      <c r="C88" s="15"/>
      <c r="D88" s="18">
        <v>248</v>
      </c>
      <c r="E88" s="24">
        <f>IF(SUM(C88,D88)&gt;0,SUM(C88,D88),"")</f>
        <v>248</v>
      </c>
      <c r="F88" s="36"/>
    </row>
    <row r="89" spans="1:6" ht="15">
      <c r="A89" s="4" t="s">
        <v>231</v>
      </c>
      <c r="B89" s="1" t="s">
        <v>368</v>
      </c>
      <c r="C89" s="15"/>
      <c r="D89" s="18">
        <v>230</v>
      </c>
      <c r="E89" s="24">
        <f>IF(SUM(C89,D89)&gt;0,SUM(C89,D89),"")</f>
        <v>230</v>
      </c>
      <c r="F89" s="36"/>
    </row>
    <row r="90" spans="1:6" ht="15">
      <c r="A90" s="4" t="s">
        <v>231</v>
      </c>
      <c r="B90" s="1" t="s">
        <v>248</v>
      </c>
      <c r="C90" s="15"/>
      <c r="D90" s="18">
        <v>216</v>
      </c>
      <c r="E90" s="24">
        <f>IF(SUM(C90,D90)&gt;0,SUM(C90,D90),"")</f>
        <v>216</v>
      </c>
      <c r="F90" s="36"/>
    </row>
    <row r="91" spans="1:6" ht="29.25">
      <c r="A91" s="4" t="s">
        <v>115</v>
      </c>
      <c r="B91" s="6" t="s">
        <v>89</v>
      </c>
      <c r="C91" s="15"/>
      <c r="D91" s="18">
        <v>213</v>
      </c>
      <c r="E91" s="24">
        <f>IF(SUM(C91,D91)&gt;0,SUM(C91,D91),"")</f>
        <v>213</v>
      </c>
      <c r="F91" s="36"/>
    </row>
    <row r="92" spans="1:6" ht="15">
      <c r="A92" s="4" t="s">
        <v>231</v>
      </c>
      <c r="B92" s="1" t="s">
        <v>310</v>
      </c>
      <c r="C92" s="15"/>
      <c r="D92" s="18">
        <v>208</v>
      </c>
      <c r="E92" s="24">
        <f>IF(SUM(C92,D92)&gt;0,SUM(C92,D92),"")</f>
        <v>208</v>
      </c>
      <c r="F92" s="36"/>
    </row>
    <row r="93" spans="1:6" ht="15">
      <c r="A93" s="4" t="s">
        <v>415</v>
      </c>
      <c r="B93" s="6" t="s">
        <v>418</v>
      </c>
      <c r="C93" s="16"/>
      <c r="D93" s="21">
        <v>208</v>
      </c>
      <c r="E93" s="25">
        <v>208</v>
      </c>
      <c r="F93" s="36">
        <v>12</v>
      </c>
    </row>
    <row r="94" spans="1:6" ht="15">
      <c r="A94" s="4" t="s">
        <v>231</v>
      </c>
      <c r="B94" s="1" t="s">
        <v>235</v>
      </c>
      <c r="C94" s="15"/>
      <c r="D94" s="18">
        <v>207</v>
      </c>
      <c r="E94" s="24">
        <f aca="true" t="shared" si="0" ref="E94:E100">IF(SUM(C94,D94)&gt;0,SUM(C94,D94),"")</f>
        <v>207</v>
      </c>
      <c r="F94" s="36"/>
    </row>
    <row r="95" spans="1:6" ht="29.25">
      <c r="A95" s="4" t="s">
        <v>218</v>
      </c>
      <c r="B95" s="6" t="s">
        <v>214</v>
      </c>
      <c r="C95" s="15"/>
      <c r="D95" s="18">
        <v>202</v>
      </c>
      <c r="E95" s="24">
        <f t="shared" si="0"/>
        <v>202</v>
      </c>
      <c r="F95" s="36">
        <v>218</v>
      </c>
    </row>
    <row r="96" spans="1:6" ht="29.25">
      <c r="A96" s="4" t="s">
        <v>218</v>
      </c>
      <c r="B96" s="6" t="s">
        <v>178</v>
      </c>
      <c r="C96" s="15"/>
      <c r="D96" s="18">
        <v>198</v>
      </c>
      <c r="E96" s="24">
        <f t="shared" si="0"/>
        <v>198</v>
      </c>
      <c r="F96" s="36"/>
    </row>
    <row r="97" spans="1:6" ht="15">
      <c r="A97" s="4" t="s">
        <v>231</v>
      </c>
      <c r="B97" s="1" t="s">
        <v>327</v>
      </c>
      <c r="C97" s="15"/>
      <c r="D97" s="18">
        <v>198</v>
      </c>
      <c r="E97" s="24">
        <f t="shared" si="0"/>
        <v>198</v>
      </c>
      <c r="F97" s="36"/>
    </row>
    <row r="98" spans="1:6" ht="15">
      <c r="A98" s="4" t="s">
        <v>115</v>
      </c>
      <c r="B98" s="6" t="s">
        <v>92</v>
      </c>
      <c r="C98" s="15"/>
      <c r="D98" s="18">
        <v>188</v>
      </c>
      <c r="E98" s="24">
        <f t="shared" si="0"/>
        <v>188</v>
      </c>
      <c r="F98" s="36"/>
    </row>
    <row r="99" spans="1:6" ht="43.5">
      <c r="A99" s="4" t="s">
        <v>218</v>
      </c>
      <c r="B99" s="6" t="s">
        <v>188</v>
      </c>
      <c r="C99" s="15"/>
      <c r="D99" s="18">
        <v>188</v>
      </c>
      <c r="E99" s="24">
        <f t="shared" si="0"/>
        <v>188</v>
      </c>
      <c r="F99" s="36">
        <v>20</v>
      </c>
    </row>
    <row r="100" spans="1:6" ht="15">
      <c r="A100" s="4" t="s">
        <v>231</v>
      </c>
      <c r="B100" s="1" t="s">
        <v>241</v>
      </c>
      <c r="C100" s="15"/>
      <c r="D100" s="18">
        <v>187</v>
      </c>
      <c r="E100" s="24">
        <f t="shared" si="0"/>
        <v>187</v>
      </c>
      <c r="F100" s="36"/>
    </row>
    <row r="101" spans="1:6" ht="15">
      <c r="A101" s="4" t="s">
        <v>472</v>
      </c>
      <c r="B101" s="6" t="s">
        <v>474</v>
      </c>
      <c r="C101" s="29">
        <v>1</v>
      </c>
      <c r="D101" s="33">
        <v>187</v>
      </c>
      <c r="E101" s="27">
        <v>188</v>
      </c>
      <c r="F101" s="36">
        <v>2</v>
      </c>
    </row>
    <row r="102" spans="1:6" ht="15">
      <c r="A102" s="4" t="s">
        <v>452</v>
      </c>
      <c r="B102" s="14" t="s">
        <v>468</v>
      </c>
      <c r="C102" s="16"/>
      <c r="D102" s="32">
        <v>179</v>
      </c>
      <c r="E102" s="25">
        <v>179</v>
      </c>
      <c r="F102" s="36">
        <v>3</v>
      </c>
    </row>
    <row r="103" spans="1:6" ht="43.5">
      <c r="A103" s="4" t="s">
        <v>218</v>
      </c>
      <c r="B103" s="6" t="s">
        <v>217</v>
      </c>
      <c r="C103" s="15"/>
      <c r="D103" s="18">
        <v>173</v>
      </c>
      <c r="E103" s="24">
        <f>IF(SUM(C103,D103)&gt;0,SUM(C103,D103),"")</f>
        <v>173</v>
      </c>
      <c r="F103" s="36">
        <v>25</v>
      </c>
    </row>
    <row r="104" spans="1:6" ht="29.25">
      <c r="A104" s="4" t="s">
        <v>115</v>
      </c>
      <c r="B104" s="6" t="s">
        <v>99</v>
      </c>
      <c r="C104" s="15"/>
      <c r="D104" s="18">
        <v>170</v>
      </c>
      <c r="E104" s="24">
        <f>IF(SUM(C104,D104)&gt;0,SUM(C104,D104),"")</f>
        <v>170</v>
      </c>
      <c r="F104" s="36"/>
    </row>
    <row r="105" spans="1:6" ht="15">
      <c r="A105" s="4" t="s">
        <v>65</v>
      </c>
      <c r="B105" s="8" t="s">
        <v>67</v>
      </c>
      <c r="C105" s="16"/>
      <c r="D105" s="30">
        <v>169</v>
      </c>
      <c r="E105" s="31">
        <v>169</v>
      </c>
      <c r="F105" s="36"/>
    </row>
    <row r="106" spans="1:6" ht="29.25">
      <c r="A106" s="4" t="s">
        <v>115</v>
      </c>
      <c r="B106" s="6" t="s">
        <v>109</v>
      </c>
      <c r="C106" s="15"/>
      <c r="D106" s="18">
        <v>169</v>
      </c>
      <c r="E106" s="24">
        <f>IF(SUM(C106,D106)&gt;0,SUM(C106,D106),"")</f>
        <v>169</v>
      </c>
      <c r="F106" s="36"/>
    </row>
    <row r="107" spans="1:6" ht="29.25">
      <c r="A107" s="4" t="s">
        <v>430</v>
      </c>
      <c r="B107" s="5" t="s">
        <v>431</v>
      </c>
      <c r="C107" s="16"/>
      <c r="D107" s="21">
        <v>164</v>
      </c>
      <c r="E107" s="25">
        <v>164</v>
      </c>
      <c r="F107" s="36"/>
    </row>
    <row r="108" spans="1:6" ht="43.5">
      <c r="A108" s="4" t="s">
        <v>115</v>
      </c>
      <c r="B108" s="6" t="s">
        <v>96</v>
      </c>
      <c r="C108" s="15"/>
      <c r="D108" s="18">
        <v>160</v>
      </c>
      <c r="E108" s="24">
        <f>IF(SUM(C108,D108)&gt;0,SUM(C108,D108),"")</f>
        <v>160</v>
      </c>
      <c r="F108" s="36"/>
    </row>
    <row r="109" spans="1:6" ht="15">
      <c r="A109" s="4" t="s">
        <v>31</v>
      </c>
      <c r="B109" s="6" t="s">
        <v>57</v>
      </c>
      <c r="C109" s="29"/>
      <c r="D109" s="21">
        <v>159</v>
      </c>
      <c r="E109" s="25">
        <v>159</v>
      </c>
      <c r="F109" s="36">
        <v>0</v>
      </c>
    </row>
    <row r="110" spans="1:6" ht="29.25">
      <c r="A110" s="4" t="s">
        <v>472</v>
      </c>
      <c r="B110" s="6" t="s">
        <v>486</v>
      </c>
      <c r="C110" s="29">
        <v>0</v>
      </c>
      <c r="D110" s="33">
        <v>158</v>
      </c>
      <c r="E110" s="27">
        <v>158</v>
      </c>
      <c r="F110" s="36">
        <v>0</v>
      </c>
    </row>
    <row r="111" spans="1:6" ht="15">
      <c r="A111" s="4" t="s">
        <v>25</v>
      </c>
      <c r="B111" s="6" t="s">
        <v>30</v>
      </c>
      <c r="C111" s="16">
        <v>0</v>
      </c>
      <c r="D111" s="21">
        <v>157</v>
      </c>
      <c r="E111" s="25">
        <v>157</v>
      </c>
      <c r="F111" s="36">
        <v>120</v>
      </c>
    </row>
    <row r="112" spans="1:6" ht="28.5">
      <c r="A112" s="4" t="s">
        <v>65</v>
      </c>
      <c r="B112" s="7" t="s">
        <v>70</v>
      </c>
      <c r="C112" s="16"/>
      <c r="D112" s="30">
        <v>147</v>
      </c>
      <c r="E112" s="31">
        <v>147</v>
      </c>
      <c r="F112" s="36"/>
    </row>
    <row r="113" spans="1:6" ht="15">
      <c r="A113" s="4" t="s">
        <v>451</v>
      </c>
      <c r="B113" s="13" t="s">
        <v>436</v>
      </c>
      <c r="C113" s="15">
        <v>0</v>
      </c>
      <c r="D113" s="19">
        <v>144</v>
      </c>
      <c r="E113" s="24">
        <f>IF(SUM(C113,D113)&gt;0,SUM(C113,D113),"")</f>
        <v>144</v>
      </c>
      <c r="F113" s="35"/>
    </row>
    <row r="114" spans="1:6" ht="15">
      <c r="A114" s="4" t="s">
        <v>115</v>
      </c>
      <c r="B114" s="6" t="s">
        <v>90</v>
      </c>
      <c r="C114" s="15"/>
      <c r="D114" s="18">
        <v>131</v>
      </c>
      <c r="E114" s="24">
        <f>IF(SUM(C114,D114)&gt;0,SUM(C114,D114),"")</f>
        <v>131</v>
      </c>
      <c r="F114" s="36"/>
    </row>
    <row r="115" spans="1:6" ht="15">
      <c r="A115" s="4" t="s">
        <v>159</v>
      </c>
      <c r="B115" s="6" t="s">
        <v>148</v>
      </c>
      <c r="C115" s="15"/>
      <c r="D115" s="18">
        <v>130</v>
      </c>
      <c r="E115" s="24">
        <f>IF(SUM(C115,D115)&gt;0,SUM(C115,D115),"")</f>
        <v>130</v>
      </c>
      <c r="F115" s="35"/>
    </row>
    <row r="116" spans="1:6" ht="15">
      <c r="A116" s="4" t="s">
        <v>451</v>
      </c>
      <c r="B116" s="13" t="s">
        <v>437</v>
      </c>
      <c r="C116" s="15">
        <v>0</v>
      </c>
      <c r="D116" s="19">
        <v>130</v>
      </c>
      <c r="E116" s="24">
        <f>IF(SUM(C116,D116)&gt;0,SUM(C116,D116),"")</f>
        <v>130</v>
      </c>
      <c r="F116" s="35"/>
    </row>
    <row r="117" spans="1:6" ht="29.25">
      <c r="A117" s="10" t="s">
        <v>160</v>
      </c>
      <c r="B117" s="11" t="s">
        <v>164</v>
      </c>
      <c r="C117" s="15"/>
      <c r="D117" s="18">
        <v>129</v>
      </c>
      <c r="E117" s="26">
        <v>129</v>
      </c>
      <c r="F117" s="35"/>
    </row>
    <row r="118" spans="1:6" ht="29.25">
      <c r="A118" s="4" t="s">
        <v>116</v>
      </c>
      <c r="B118" s="6" t="s">
        <v>124</v>
      </c>
      <c r="C118" s="16"/>
      <c r="D118" s="21">
        <v>125</v>
      </c>
      <c r="E118" s="25">
        <v>125</v>
      </c>
      <c r="F118" s="36"/>
    </row>
    <row r="119" spans="1:6" ht="15">
      <c r="A119" s="4" t="s">
        <v>115</v>
      </c>
      <c r="B119" s="6" t="s">
        <v>106</v>
      </c>
      <c r="C119" s="15"/>
      <c r="D119" s="18">
        <v>124</v>
      </c>
      <c r="E119" s="24">
        <f>IF(SUM(C119,D119)&gt;0,SUM(C119,D119),"")</f>
        <v>124</v>
      </c>
      <c r="F119" s="36"/>
    </row>
    <row r="120" spans="1:6" ht="15">
      <c r="A120" s="4" t="s">
        <v>231</v>
      </c>
      <c r="B120" s="1" t="s">
        <v>337</v>
      </c>
      <c r="C120" s="15"/>
      <c r="D120" s="18">
        <v>124</v>
      </c>
      <c r="E120" s="24">
        <f>IF(SUM(C120,D120)&gt;0,SUM(C120,D120),"")</f>
        <v>124</v>
      </c>
      <c r="F120" s="36"/>
    </row>
    <row r="121" spans="1:6" ht="28.5">
      <c r="A121" s="4" t="s">
        <v>231</v>
      </c>
      <c r="B121" s="1" t="s">
        <v>360</v>
      </c>
      <c r="C121" s="15"/>
      <c r="D121" s="18">
        <v>117</v>
      </c>
      <c r="E121" s="24">
        <f>IF(SUM(C121,D121)&gt;0,SUM(C121,D121),"")</f>
        <v>117</v>
      </c>
      <c r="F121" s="36"/>
    </row>
    <row r="122" spans="1:6" ht="15">
      <c r="A122" s="4" t="s">
        <v>31</v>
      </c>
      <c r="B122" s="6" t="s">
        <v>50</v>
      </c>
      <c r="C122" s="29"/>
      <c r="D122" s="21">
        <v>115</v>
      </c>
      <c r="E122" s="25">
        <v>115</v>
      </c>
      <c r="F122" s="36">
        <v>0</v>
      </c>
    </row>
    <row r="123" spans="1:6" ht="15">
      <c r="A123" s="4" t="s">
        <v>116</v>
      </c>
      <c r="B123" s="6" t="s">
        <v>129</v>
      </c>
      <c r="C123" s="16"/>
      <c r="D123" s="21">
        <v>112</v>
      </c>
      <c r="E123" s="25">
        <v>112</v>
      </c>
      <c r="F123" s="36"/>
    </row>
    <row r="124" spans="1:6" ht="29.25">
      <c r="A124" s="4" t="s">
        <v>116</v>
      </c>
      <c r="B124" s="6" t="s">
        <v>125</v>
      </c>
      <c r="C124" s="16"/>
      <c r="D124" s="21">
        <v>109</v>
      </c>
      <c r="E124" s="25">
        <v>109</v>
      </c>
      <c r="F124" s="36"/>
    </row>
    <row r="125" spans="1:6" ht="15">
      <c r="A125" s="4" t="s">
        <v>115</v>
      </c>
      <c r="B125" s="6" t="s">
        <v>83</v>
      </c>
      <c r="C125" s="15"/>
      <c r="D125" s="18">
        <v>104</v>
      </c>
      <c r="E125" s="24">
        <f>IF(SUM(C125,D125)&gt;0,SUM(C125,D125),"")</f>
        <v>104</v>
      </c>
      <c r="F125" s="36"/>
    </row>
    <row r="126" spans="1:6" ht="29.25">
      <c r="A126" s="4" t="s">
        <v>400</v>
      </c>
      <c r="B126" s="5" t="s">
        <v>402</v>
      </c>
      <c r="C126" s="16"/>
      <c r="D126" s="21">
        <v>103</v>
      </c>
      <c r="E126" s="25">
        <v>103</v>
      </c>
      <c r="F126" s="36">
        <v>98</v>
      </c>
    </row>
    <row r="127" spans="1:6" ht="15">
      <c r="A127" s="4" t="s">
        <v>430</v>
      </c>
      <c r="B127" s="6" t="s">
        <v>432</v>
      </c>
      <c r="C127" s="16"/>
      <c r="D127" s="21">
        <v>102</v>
      </c>
      <c r="E127" s="25">
        <v>102</v>
      </c>
      <c r="F127" s="36"/>
    </row>
    <row r="128" spans="1:6" ht="15">
      <c r="A128" s="4" t="s">
        <v>31</v>
      </c>
      <c r="B128" s="6" t="s">
        <v>59</v>
      </c>
      <c r="C128" s="29"/>
      <c r="D128" s="21">
        <v>101</v>
      </c>
      <c r="E128" s="25">
        <v>101</v>
      </c>
      <c r="F128" s="36">
        <v>0</v>
      </c>
    </row>
    <row r="129" spans="1:6" ht="15">
      <c r="A129" s="4" t="s">
        <v>159</v>
      </c>
      <c r="B129" s="6" t="s">
        <v>152</v>
      </c>
      <c r="C129" s="15"/>
      <c r="D129" s="18">
        <v>99</v>
      </c>
      <c r="E129" s="24">
        <f>IF(SUM(C129,D129)&gt;0,SUM(C129,D129),"")</f>
        <v>99</v>
      </c>
      <c r="F129" s="35"/>
    </row>
    <row r="130" spans="1:6" ht="29.25">
      <c r="A130" s="4" t="s">
        <v>115</v>
      </c>
      <c r="B130" s="6" t="s">
        <v>101</v>
      </c>
      <c r="C130" s="15"/>
      <c r="D130" s="18">
        <v>97</v>
      </c>
      <c r="E130" s="24">
        <f>IF(SUM(C130,D130)&gt;0,SUM(C130,D130),"")</f>
        <v>97</v>
      </c>
      <c r="F130" s="36"/>
    </row>
    <row r="131" spans="1:6" ht="29.25">
      <c r="A131" s="4" t="s">
        <v>116</v>
      </c>
      <c r="B131" s="6" t="s">
        <v>123</v>
      </c>
      <c r="C131" s="16"/>
      <c r="D131" s="21">
        <v>96</v>
      </c>
      <c r="E131" s="25">
        <v>96</v>
      </c>
      <c r="F131" s="36">
        <v>4</v>
      </c>
    </row>
    <row r="132" spans="1:6" ht="15">
      <c r="A132" s="4" t="s">
        <v>415</v>
      </c>
      <c r="B132" s="6" t="s">
        <v>425</v>
      </c>
      <c r="C132" s="16"/>
      <c r="D132" s="21">
        <v>96</v>
      </c>
      <c r="E132" s="25">
        <v>96</v>
      </c>
      <c r="F132" s="36"/>
    </row>
    <row r="133" spans="1:6" ht="15">
      <c r="A133" s="4" t="s">
        <v>159</v>
      </c>
      <c r="B133" s="6" t="s">
        <v>153</v>
      </c>
      <c r="C133" s="15"/>
      <c r="D133" s="18">
        <v>94</v>
      </c>
      <c r="E133" s="24">
        <f>IF(SUM(C133,D133)&gt;0,SUM(C133,D133),"")</f>
        <v>94</v>
      </c>
      <c r="F133" s="35"/>
    </row>
    <row r="134" spans="1:6" ht="29.25">
      <c r="A134" s="10" t="s">
        <v>160</v>
      </c>
      <c r="B134" s="11" t="s">
        <v>165</v>
      </c>
      <c r="C134" s="15"/>
      <c r="D134" s="18">
        <v>93</v>
      </c>
      <c r="E134" s="26">
        <v>93</v>
      </c>
      <c r="F134" s="35"/>
    </row>
    <row r="135" spans="1:6" ht="15">
      <c r="A135" s="4" t="s">
        <v>115</v>
      </c>
      <c r="B135" s="6" t="s">
        <v>111</v>
      </c>
      <c r="C135" s="15"/>
      <c r="D135" s="18">
        <v>91</v>
      </c>
      <c r="E135" s="24">
        <f>IF(SUM(C135,D135)&gt;0,SUM(C135,D135),"")</f>
        <v>91</v>
      </c>
      <c r="F135" s="36"/>
    </row>
    <row r="136" spans="1:6" ht="29.25">
      <c r="A136" s="4" t="s">
        <v>400</v>
      </c>
      <c r="B136" s="5" t="s">
        <v>406</v>
      </c>
      <c r="C136" s="16"/>
      <c r="D136" s="21">
        <v>90</v>
      </c>
      <c r="E136" s="25">
        <v>90</v>
      </c>
      <c r="F136" s="36">
        <v>90</v>
      </c>
    </row>
    <row r="137" spans="1:6" ht="15">
      <c r="A137" s="4" t="s">
        <v>31</v>
      </c>
      <c r="B137" s="6" t="s">
        <v>36</v>
      </c>
      <c r="C137" s="16"/>
      <c r="D137" s="21">
        <v>88</v>
      </c>
      <c r="E137" s="25">
        <v>88</v>
      </c>
      <c r="F137" s="36">
        <v>8</v>
      </c>
    </row>
    <row r="138" spans="1:6" ht="15">
      <c r="A138" s="4" t="s">
        <v>65</v>
      </c>
      <c r="B138" s="8" t="s">
        <v>69</v>
      </c>
      <c r="C138" s="16"/>
      <c r="D138" s="30">
        <v>87</v>
      </c>
      <c r="E138" s="31">
        <v>87</v>
      </c>
      <c r="F138" s="36"/>
    </row>
    <row r="139" spans="1:6" ht="43.5">
      <c r="A139" s="4" t="s">
        <v>218</v>
      </c>
      <c r="B139" s="6" t="s">
        <v>185</v>
      </c>
      <c r="C139" s="15"/>
      <c r="D139" s="18">
        <v>85</v>
      </c>
      <c r="E139" s="24">
        <f>IF(SUM(C139,D139)&gt;0,SUM(C139,D139),"")</f>
        <v>85</v>
      </c>
      <c r="F139" s="36"/>
    </row>
    <row r="140" spans="1:6" ht="29.25">
      <c r="A140" s="4" t="s">
        <v>400</v>
      </c>
      <c r="B140" s="5" t="s">
        <v>404</v>
      </c>
      <c r="C140" s="16"/>
      <c r="D140" s="21">
        <v>85</v>
      </c>
      <c r="E140" s="25">
        <v>85</v>
      </c>
      <c r="F140" s="36">
        <v>85</v>
      </c>
    </row>
    <row r="141" spans="1:6" ht="28.5">
      <c r="A141" s="4" t="s">
        <v>231</v>
      </c>
      <c r="B141" s="1" t="s">
        <v>306</v>
      </c>
      <c r="C141" s="15"/>
      <c r="D141" s="18">
        <v>82</v>
      </c>
      <c r="E141" s="24">
        <f aca="true" t="shared" si="1" ref="E141:E146">IF(SUM(C141,D141)&gt;0,SUM(C141,D141),"")</f>
        <v>82</v>
      </c>
      <c r="F141" s="36"/>
    </row>
    <row r="142" spans="1:6" ht="43.5">
      <c r="A142" s="4" t="s">
        <v>115</v>
      </c>
      <c r="B142" s="6" t="s">
        <v>82</v>
      </c>
      <c r="C142" s="15"/>
      <c r="D142" s="18">
        <v>78</v>
      </c>
      <c r="E142" s="24">
        <f t="shared" si="1"/>
        <v>78</v>
      </c>
      <c r="F142" s="36"/>
    </row>
    <row r="143" spans="1:6" ht="15">
      <c r="A143" s="4" t="s">
        <v>451</v>
      </c>
      <c r="B143" s="13" t="s">
        <v>450</v>
      </c>
      <c r="C143" s="15">
        <v>0</v>
      </c>
      <c r="D143" s="18">
        <v>77</v>
      </c>
      <c r="E143" s="24">
        <f t="shared" si="1"/>
        <v>77</v>
      </c>
      <c r="F143" s="35"/>
    </row>
    <row r="144" spans="1:6" ht="15">
      <c r="A144" s="4" t="s">
        <v>24</v>
      </c>
      <c r="B144" s="6" t="s">
        <v>18</v>
      </c>
      <c r="C144" s="15"/>
      <c r="D144" s="18">
        <v>75</v>
      </c>
      <c r="E144" s="24">
        <f t="shared" si="1"/>
        <v>75</v>
      </c>
      <c r="F144" s="36">
        <v>71</v>
      </c>
    </row>
    <row r="145" spans="1:6" ht="15">
      <c r="A145" s="4" t="s">
        <v>159</v>
      </c>
      <c r="B145" s="6" t="s">
        <v>149</v>
      </c>
      <c r="C145" s="15"/>
      <c r="D145" s="18">
        <v>73</v>
      </c>
      <c r="E145" s="24">
        <f t="shared" si="1"/>
        <v>73</v>
      </c>
      <c r="F145" s="35"/>
    </row>
    <row r="146" spans="1:6" ht="15">
      <c r="A146" s="4" t="s">
        <v>159</v>
      </c>
      <c r="B146" s="6" t="s">
        <v>144</v>
      </c>
      <c r="C146" s="15"/>
      <c r="D146" s="18">
        <v>71</v>
      </c>
      <c r="E146" s="24">
        <f t="shared" si="1"/>
        <v>71</v>
      </c>
      <c r="F146" s="35"/>
    </row>
    <row r="147" spans="1:6" ht="29.25">
      <c r="A147" s="10" t="s">
        <v>160</v>
      </c>
      <c r="B147" s="11" t="s">
        <v>166</v>
      </c>
      <c r="C147" s="15">
        <v>1</v>
      </c>
      <c r="D147" s="18">
        <v>69</v>
      </c>
      <c r="E147" s="26">
        <v>70</v>
      </c>
      <c r="F147" s="35"/>
    </row>
    <row r="148" spans="1:6" ht="29.25">
      <c r="A148" s="4" t="s">
        <v>472</v>
      </c>
      <c r="B148" s="6" t="s">
        <v>475</v>
      </c>
      <c r="C148" s="29">
        <v>6</v>
      </c>
      <c r="D148" s="33">
        <v>68</v>
      </c>
      <c r="E148" s="27">
        <v>74</v>
      </c>
      <c r="F148" s="36">
        <v>2</v>
      </c>
    </row>
    <row r="149" spans="1:6" ht="15">
      <c r="A149" s="4" t="s">
        <v>31</v>
      </c>
      <c r="B149" s="6" t="s">
        <v>37</v>
      </c>
      <c r="C149" s="16"/>
      <c r="D149" s="21">
        <v>67</v>
      </c>
      <c r="E149" s="25">
        <v>67</v>
      </c>
      <c r="F149" s="36">
        <v>9</v>
      </c>
    </row>
    <row r="150" spans="1:6" ht="15">
      <c r="A150" s="4" t="s">
        <v>472</v>
      </c>
      <c r="B150" s="6" t="s">
        <v>478</v>
      </c>
      <c r="C150" s="29">
        <v>0</v>
      </c>
      <c r="D150" s="33">
        <v>67</v>
      </c>
      <c r="E150" s="27">
        <v>67</v>
      </c>
      <c r="F150" s="36">
        <v>4</v>
      </c>
    </row>
    <row r="151" spans="1:6" ht="15">
      <c r="A151" s="4" t="s">
        <v>31</v>
      </c>
      <c r="B151" s="6" t="s">
        <v>62</v>
      </c>
      <c r="C151" s="29"/>
      <c r="D151" s="21">
        <v>63</v>
      </c>
      <c r="E151" s="25">
        <v>63</v>
      </c>
      <c r="F151" s="36">
        <v>0</v>
      </c>
    </row>
    <row r="152" spans="1:6" ht="15">
      <c r="A152" s="4" t="s">
        <v>231</v>
      </c>
      <c r="B152" s="1" t="s">
        <v>263</v>
      </c>
      <c r="C152" s="15"/>
      <c r="D152" s="18">
        <v>62</v>
      </c>
      <c r="E152" s="24">
        <f>IF(SUM(C152,D152)&gt;0,SUM(C152,D152),"")</f>
        <v>62</v>
      </c>
      <c r="F152" s="36"/>
    </row>
    <row r="153" spans="1:6" ht="15">
      <c r="A153" s="4" t="s">
        <v>159</v>
      </c>
      <c r="B153" s="6" t="s">
        <v>155</v>
      </c>
      <c r="C153" s="15"/>
      <c r="D153" s="18">
        <v>61</v>
      </c>
      <c r="E153" s="24">
        <f>IF(SUM(C153,D153)&gt;0,SUM(C153,D153),"")</f>
        <v>61</v>
      </c>
      <c r="F153" s="35"/>
    </row>
    <row r="154" spans="1:6" ht="29.25">
      <c r="A154" s="4" t="s">
        <v>218</v>
      </c>
      <c r="B154" s="6" t="s">
        <v>182</v>
      </c>
      <c r="C154" s="15"/>
      <c r="D154" s="18">
        <v>61</v>
      </c>
      <c r="E154" s="24">
        <f>IF(SUM(C154,D154)&gt;0,SUM(C154,D154),"")</f>
        <v>61</v>
      </c>
      <c r="F154" s="36"/>
    </row>
    <row r="155" spans="1:6" ht="43.5">
      <c r="A155" s="4" t="s">
        <v>218</v>
      </c>
      <c r="B155" s="6" t="s">
        <v>216</v>
      </c>
      <c r="C155" s="15"/>
      <c r="D155" s="18">
        <v>61</v>
      </c>
      <c r="E155" s="24">
        <f>IF(SUM(C155,D155)&gt;0,SUM(C155,D155),"")</f>
        <v>61</v>
      </c>
      <c r="F155" s="36"/>
    </row>
    <row r="156" spans="1:6" ht="15">
      <c r="A156" s="4" t="s">
        <v>430</v>
      </c>
      <c r="B156" s="6" t="s">
        <v>433</v>
      </c>
      <c r="C156" s="16"/>
      <c r="D156" s="21">
        <v>61</v>
      </c>
      <c r="E156" s="25">
        <v>61</v>
      </c>
      <c r="F156" s="36"/>
    </row>
    <row r="157" spans="1:6" ht="29.25">
      <c r="A157" s="4" t="s">
        <v>218</v>
      </c>
      <c r="B157" s="6" t="s">
        <v>206</v>
      </c>
      <c r="C157" s="15"/>
      <c r="D157" s="18">
        <v>60</v>
      </c>
      <c r="E157" s="24">
        <f>IF(SUM(C157,D157)&gt;0,SUM(C157,D157),"")</f>
        <v>60</v>
      </c>
      <c r="F157" s="36">
        <v>35</v>
      </c>
    </row>
    <row r="158" spans="1:6" ht="15">
      <c r="A158" s="4" t="s">
        <v>231</v>
      </c>
      <c r="B158" s="1" t="s">
        <v>372</v>
      </c>
      <c r="C158" s="15"/>
      <c r="D158" s="18">
        <v>58</v>
      </c>
      <c r="E158" s="24">
        <f>IF(SUM(C158,D158)&gt;0,SUM(C158,D158),"")</f>
        <v>58</v>
      </c>
      <c r="F158" s="36"/>
    </row>
    <row r="159" spans="1:6" ht="15">
      <c r="A159" s="4" t="s">
        <v>115</v>
      </c>
      <c r="B159" s="6" t="s">
        <v>81</v>
      </c>
      <c r="C159" s="15"/>
      <c r="D159" s="18">
        <v>57</v>
      </c>
      <c r="E159" s="24">
        <f>IF(SUM(C159,D159)&gt;0,SUM(C159,D159),"")</f>
        <v>57</v>
      </c>
      <c r="F159" s="36"/>
    </row>
    <row r="160" spans="1:6" ht="15">
      <c r="A160" s="4" t="s">
        <v>225</v>
      </c>
      <c r="B160" s="6" t="s">
        <v>226</v>
      </c>
      <c r="C160" s="16">
        <v>0</v>
      </c>
      <c r="D160" s="21">
        <v>56</v>
      </c>
      <c r="E160" s="25">
        <v>56</v>
      </c>
      <c r="F160" s="36"/>
    </row>
    <row r="161" spans="1:6" ht="15">
      <c r="A161" s="4" t="s">
        <v>65</v>
      </c>
      <c r="B161" s="8" t="s">
        <v>71</v>
      </c>
      <c r="C161" s="16"/>
      <c r="D161" s="30">
        <v>55</v>
      </c>
      <c r="E161" s="31">
        <v>55</v>
      </c>
      <c r="F161" s="36"/>
    </row>
    <row r="162" spans="1:6" ht="28.5">
      <c r="A162" s="4" t="s">
        <v>231</v>
      </c>
      <c r="B162" s="1" t="s">
        <v>357</v>
      </c>
      <c r="C162" s="15"/>
      <c r="D162" s="18">
        <v>55</v>
      </c>
      <c r="E162" s="24">
        <f>IF(SUM(C162,D162)&gt;0,SUM(C162,D162),"")</f>
        <v>55</v>
      </c>
      <c r="F162" s="36"/>
    </row>
    <row r="163" spans="1:6" ht="15">
      <c r="A163" s="4" t="s">
        <v>31</v>
      </c>
      <c r="B163" s="6" t="s">
        <v>51</v>
      </c>
      <c r="C163" s="29"/>
      <c r="D163" s="21">
        <v>54</v>
      </c>
      <c r="E163" s="25">
        <v>54</v>
      </c>
      <c r="F163" s="36">
        <v>0</v>
      </c>
    </row>
    <row r="164" spans="1:6" ht="15">
      <c r="A164" s="4" t="s">
        <v>159</v>
      </c>
      <c r="B164" s="6" t="s">
        <v>142</v>
      </c>
      <c r="C164" s="15"/>
      <c r="D164" s="18">
        <v>53</v>
      </c>
      <c r="E164" s="24">
        <f>IF(SUM(C164,D164)&gt;0,SUM(C164,D164),"")</f>
        <v>53</v>
      </c>
      <c r="F164" s="35"/>
    </row>
    <row r="165" spans="1:6" ht="15">
      <c r="A165" s="4" t="s">
        <v>496</v>
      </c>
      <c r="B165" s="6" t="s">
        <v>498</v>
      </c>
      <c r="C165" s="16"/>
      <c r="D165" s="21">
        <v>53</v>
      </c>
      <c r="E165" s="25">
        <v>53</v>
      </c>
      <c r="F165" s="36"/>
    </row>
    <row r="166" spans="1:6" ht="15">
      <c r="A166" s="4" t="s">
        <v>115</v>
      </c>
      <c r="B166" s="6" t="s">
        <v>80</v>
      </c>
      <c r="C166" s="15"/>
      <c r="D166" s="18">
        <v>52</v>
      </c>
      <c r="E166" s="24">
        <f>IF(SUM(C166,D166)&gt;0,SUM(C166,D166),"")</f>
        <v>52</v>
      </c>
      <c r="F166" s="36"/>
    </row>
    <row r="167" spans="1:6" ht="29.25">
      <c r="A167" s="4" t="s">
        <v>115</v>
      </c>
      <c r="B167" s="6" t="s">
        <v>84</v>
      </c>
      <c r="C167" s="15"/>
      <c r="D167" s="18">
        <v>52</v>
      </c>
      <c r="E167" s="24">
        <f>IF(SUM(C167,D167)&gt;0,SUM(C167,D167),"")</f>
        <v>52</v>
      </c>
      <c r="F167" s="36"/>
    </row>
    <row r="168" spans="1:6" ht="15">
      <c r="A168" s="4" t="s">
        <v>31</v>
      </c>
      <c r="B168" s="6" t="s">
        <v>38</v>
      </c>
      <c r="C168" s="16"/>
      <c r="D168" s="21">
        <v>51</v>
      </c>
      <c r="E168" s="25">
        <v>51</v>
      </c>
      <c r="F168" s="36">
        <v>32</v>
      </c>
    </row>
    <row r="169" spans="1:6" ht="29.25">
      <c r="A169" s="4" t="s">
        <v>115</v>
      </c>
      <c r="B169" s="6" t="s">
        <v>107</v>
      </c>
      <c r="C169" s="15"/>
      <c r="D169" s="18">
        <v>51</v>
      </c>
      <c r="E169" s="24">
        <f>IF(SUM(C169,D169)&gt;0,SUM(C169,D169),"")</f>
        <v>51</v>
      </c>
      <c r="F169" s="36"/>
    </row>
    <row r="170" spans="1:6" ht="28.5">
      <c r="A170" s="4" t="s">
        <v>231</v>
      </c>
      <c r="B170" s="1" t="s">
        <v>312</v>
      </c>
      <c r="C170" s="15"/>
      <c r="D170" s="18">
        <v>51</v>
      </c>
      <c r="E170" s="24">
        <f>IF(SUM(C170,D170)&gt;0,SUM(C170,D170),"")</f>
        <v>51</v>
      </c>
      <c r="F170" s="36"/>
    </row>
    <row r="171" spans="1:6" ht="15">
      <c r="A171" s="4" t="s">
        <v>159</v>
      </c>
      <c r="B171" s="6" t="s">
        <v>147</v>
      </c>
      <c r="C171" s="15"/>
      <c r="D171" s="18">
        <v>50</v>
      </c>
      <c r="E171" s="24">
        <f>IF(SUM(C171,D171)&gt;0,SUM(C171,D171),"")</f>
        <v>50</v>
      </c>
      <c r="F171" s="35"/>
    </row>
    <row r="172" spans="1:6" ht="15">
      <c r="A172" s="10" t="s">
        <v>160</v>
      </c>
      <c r="B172" s="11" t="s">
        <v>167</v>
      </c>
      <c r="C172" s="15">
        <v>2</v>
      </c>
      <c r="D172" s="18">
        <v>50</v>
      </c>
      <c r="E172" s="26">
        <v>52</v>
      </c>
      <c r="F172" s="35"/>
    </row>
    <row r="173" spans="1:6" ht="15">
      <c r="A173" s="4" t="s">
        <v>231</v>
      </c>
      <c r="B173" s="1" t="s">
        <v>258</v>
      </c>
      <c r="C173" s="15"/>
      <c r="D173" s="18">
        <v>50</v>
      </c>
      <c r="E173" s="24">
        <f>IF(SUM(C173,D173)&gt;0,SUM(C173,D173),"")</f>
        <v>50</v>
      </c>
      <c r="F173" s="36"/>
    </row>
    <row r="174" spans="1:6" ht="15">
      <c r="A174" s="4" t="s">
        <v>65</v>
      </c>
      <c r="B174" s="7" t="s">
        <v>72</v>
      </c>
      <c r="C174" s="16"/>
      <c r="D174" s="30">
        <v>49</v>
      </c>
      <c r="E174" s="31">
        <v>49</v>
      </c>
      <c r="F174" s="36"/>
    </row>
    <row r="175" spans="1:6" ht="15">
      <c r="A175" s="4" t="s">
        <v>0</v>
      </c>
      <c r="B175" s="6" t="s">
        <v>10</v>
      </c>
      <c r="C175" s="15">
        <v>0</v>
      </c>
      <c r="D175" s="18">
        <v>48</v>
      </c>
      <c r="E175" s="24">
        <f>IF(SUM(C175,D175)&gt;0,SUM(C175,D175),"")</f>
        <v>48</v>
      </c>
      <c r="F175" s="36">
        <v>63</v>
      </c>
    </row>
    <row r="176" spans="1:6" ht="43.5">
      <c r="A176" s="4" t="s">
        <v>218</v>
      </c>
      <c r="B176" s="6" t="s">
        <v>201</v>
      </c>
      <c r="C176" s="15"/>
      <c r="D176" s="18">
        <v>48</v>
      </c>
      <c r="E176" s="24">
        <f>IF(SUM(C176,D176)&gt;0,SUM(C176,D176),"")</f>
        <v>48</v>
      </c>
      <c r="F176" s="36"/>
    </row>
    <row r="177" spans="1:6" ht="15">
      <c r="A177" s="37" t="s">
        <v>526</v>
      </c>
      <c r="B177" s="6" t="s">
        <v>527</v>
      </c>
      <c r="C177" s="38">
        <v>1</v>
      </c>
      <c r="D177" s="39">
        <v>48</v>
      </c>
      <c r="E177" s="40">
        <f>IF(SUM(C177,D177)&gt;0,SUM(C177,D177),"")</f>
        <v>49</v>
      </c>
      <c r="F177" s="41"/>
    </row>
    <row r="178" spans="1:6" ht="15">
      <c r="A178" s="4" t="s">
        <v>31</v>
      </c>
      <c r="B178" s="6" t="s">
        <v>39</v>
      </c>
      <c r="C178" s="16"/>
      <c r="D178" s="21">
        <v>47</v>
      </c>
      <c r="E178" s="25">
        <v>47</v>
      </c>
      <c r="F178" s="36">
        <v>14</v>
      </c>
    </row>
    <row r="179" spans="1:6" ht="29.25">
      <c r="A179" s="4" t="s">
        <v>218</v>
      </c>
      <c r="B179" s="6" t="s">
        <v>179</v>
      </c>
      <c r="C179" s="15"/>
      <c r="D179" s="18">
        <v>46</v>
      </c>
      <c r="E179" s="24">
        <v>46</v>
      </c>
      <c r="F179" s="36">
        <v>2</v>
      </c>
    </row>
    <row r="180" spans="1:6" ht="29.25">
      <c r="A180" s="4" t="s">
        <v>218</v>
      </c>
      <c r="B180" s="6" t="s">
        <v>197</v>
      </c>
      <c r="C180" s="15"/>
      <c r="D180" s="18">
        <v>46</v>
      </c>
      <c r="E180" s="24">
        <f>IF(SUM(C180,D180)&gt;0,SUM(C180,D180),"")</f>
        <v>46</v>
      </c>
      <c r="F180" s="36">
        <v>86</v>
      </c>
    </row>
    <row r="181" spans="1:6" ht="15">
      <c r="A181" s="4" t="s">
        <v>231</v>
      </c>
      <c r="B181" s="1" t="s">
        <v>279</v>
      </c>
      <c r="C181" s="15"/>
      <c r="D181" s="18">
        <v>45</v>
      </c>
      <c r="E181" s="24">
        <f>IF(SUM(C181,D181)&gt;0,SUM(C181,D181),"")</f>
        <v>45</v>
      </c>
      <c r="F181" s="36"/>
    </row>
    <row r="182" spans="1:6" ht="29.25">
      <c r="A182" s="4" t="s">
        <v>219</v>
      </c>
      <c r="B182" s="6" t="s">
        <v>220</v>
      </c>
      <c r="C182" s="16"/>
      <c r="D182" s="21">
        <v>44</v>
      </c>
      <c r="E182" s="25">
        <v>44</v>
      </c>
      <c r="F182" s="36"/>
    </row>
    <row r="183" spans="1:6" ht="15">
      <c r="A183" s="4" t="s">
        <v>231</v>
      </c>
      <c r="B183" s="1" t="s">
        <v>289</v>
      </c>
      <c r="C183" s="15"/>
      <c r="D183" s="18">
        <v>44</v>
      </c>
      <c r="E183" s="24">
        <f>IF(SUM(C183,D183)&gt;0,SUM(C183,D183),"")</f>
        <v>44</v>
      </c>
      <c r="F183" s="36"/>
    </row>
    <row r="184" spans="1:6" ht="15">
      <c r="A184" s="4" t="s">
        <v>115</v>
      </c>
      <c r="B184" s="6" t="s">
        <v>95</v>
      </c>
      <c r="C184" s="15"/>
      <c r="D184" s="18">
        <v>43</v>
      </c>
      <c r="E184" s="24">
        <f>IF(SUM(C184,D184)&gt;0,SUM(C184,D184),"")</f>
        <v>43</v>
      </c>
      <c r="F184" s="36"/>
    </row>
    <row r="185" spans="1:6" ht="15">
      <c r="A185" s="4" t="s">
        <v>231</v>
      </c>
      <c r="B185" s="1" t="s">
        <v>338</v>
      </c>
      <c r="C185" s="15"/>
      <c r="D185" s="18">
        <v>43</v>
      </c>
      <c r="E185" s="24">
        <f>IF(SUM(C185,D185)&gt;0,SUM(C185,D185),"")</f>
        <v>43</v>
      </c>
      <c r="F185" s="36"/>
    </row>
    <row r="186" spans="1:6" ht="15">
      <c r="A186" s="4" t="s">
        <v>231</v>
      </c>
      <c r="B186" s="1" t="s">
        <v>261</v>
      </c>
      <c r="C186" s="15"/>
      <c r="D186" s="18">
        <v>41</v>
      </c>
      <c r="E186" s="24">
        <f>IF(SUM(C186,D186)&gt;0,SUM(C186,D186),"")</f>
        <v>41</v>
      </c>
      <c r="F186" s="36"/>
    </row>
    <row r="187" spans="1:6" ht="29.25">
      <c r="A187" s="4" t="s">
        <v>472</v>
      </c>
      <c r="B187" s="6" t="s">
        <v>491</v>
      </c>
      <c r="C187" s="29">
        <v>0</v>
      </c>
      <c r="D187" s="33">
        <v>39</v>
      </c>
      <c r="E187" s="27">
        <v>39</v>
      </c>
      <c r="F187" s="36">
        <v>1</v>
      </c>
    </row>
    <row r="188" spans="1:6" ht="15">
      <c r="A188" s="4" t="s">
        <v>451</v>
      </c>
      <c r="B188" s="13" t="s">
        <v>434</v>
      </c>
      <c r="C188" s="15">
        <v>0</v>
      </c>
      <c r="D188" s="19">
        <v>38</v>
      </c>
      <c r="E188" s="24">
        <f aca="true" t="shared" si="2" ref="E188:E193">IF(SUM(C188,D188)&gt;0,SUM(C188,D188),"")</f>
        <v>38</v>
      </c>
      <c r="F188" s="35"/>
    </row>
    <row r="189" spans="1:6" ht="15">
      <c r="A189" s="4" t="s">
        <v>115</v>
      </c>
      <c r="B189" s="6" t="s">
        <v>103</v>
      </c>
      <c r="C189" s="15"/>
      <c r="D189" s="18">
        <v>37</v>
      </c>
      <c r="E189" s="24">
        <f t="shared" si="2"/>
        <v>37</v>
      </c>
      <c r="F189" s="36"/>
    </row>
    <row r="190" spans="1:6" ht="15">
      <c r="A190" s="4" t="s">
        <v>231</v>
      </c>
      <c r="B190" s="1" t="s">
        <v>320</v>
      </c>
      <c r="C190" s="15"/>
      <c r="D190" s="18">
        <v>36</v>
      </c>
      <c r="E190" s="24">
        <f t="shared" si="2"/>
        <v>36</v>
      </c>
      <c r="F190" s="36"/>
    </row>
    <row r="191" spans="1:6" ht="15">
      <c r="A191" s="4" t="s">
        <v>159</v>
      </c>
      <c r="B191" s="6" t="s">
        <v>157</v>
      </c>
      <c r="C191" s="15"/>
      <c r="D191" s="18">
        <v>34</v>
      </c>
      <c r="E191" s="24">
        <f t="shared" si="2"/>
        <v>34</v>
      </c>
      <c r="F191" s="35"/>
    </row>
    <row r="192" spans="1:6" ht="15">
      <c r="A192" s="4" t="s">
        <v>451</v>
      </c>
      <c r="B192" s="13" t="s">
        <v>440</v>
      </c>
      <c r="C192" s="15">
        <v>0</v>
      </c>
      <c r="D192" s="19">
        <v>34</v>
      </c>
      <c r="E192" s="24">
        <f t="shared" si="2"/>
        <v>34</v>
      </c>
      <c r="F192" s="35"/>
    </row>
    <row r="193" spans="1:6" ht="15">
      <c r="A193" s="4" t="s">
        <v>159</v>
      </c>
      <c r="B193" s="6" t="s">
        <v>154</v>
      </c>
      <c r="C193" s="15"/>
      <c r="D193" s="18">
        <v>33</v>
      </c>
      <c r="E193" s="24">
        <f t="shared" si="2"/>
        <v>33</v>
      </c>
      <c r="F193" s="35"/>
    </row>
    <row r="194" spans="1:6" ht="29.25">
      <c r="A194" s="10" t="s">
        <v>160</v>
      </c>
      <c r="B194" s="11" t="s">
        <v>168</v>
      </c>
      <c r="C194" s="15"/>
      <c r="D194" s="18">
        <v>33</v>
      </c>
      <c r="E194" s="26">
        <v>33</v>
      </c>
      <c r="F194" s="35"/>
    </row>
    <row r="195" spans="1:6" ht="15">
      <c r="A195" s="4" t="s">
        <v>231</v>
      </c>
      <c r="B195" s="1" t="s">
        <v>384</v>
      </c>
      <c r="C195" s="15"/>
      <c r="D195" s="18">
        <v>33</v>
      </c>
      <c r="E195" s="24">
        <f>IF(SUM(C195,D195)&gt;0,SUM(C195,D195),"")</f>
        <v>33</v>
      </c>
      <c r="F195" s="36"/>
    </row>
    <row r="196" spans="1:6" ht="15">
      <c r="A196" s="4" t="s">
        <v>400</v>
      </c>
      <c r="B196" s="5" t="s">
        <v>401</v>
      </c>
      <c r="C196" s="16"/>
      <c r="D196" s="21">
        <v>33</v>
      </c>
      <c r="E196" s="25">
        <v>33</v>
      </c>
      <c r="F196" s="36">
        <v>4</v>
      </c>
    </row>
    <row r="197" spans="1:6" ht="15">
      <c r="A197" s="4" t="s">
        <v>400</v>
      </c>
      <c r="B197" s="5" t="s">
        <v>403</v>
      </c>
      <c r="C197" s="16"/>
      <c r="D197" s="21">
        <v>33</v>
      </c>
      <c r="E197" s="25">
        <v>33</v>
      </c>
      <c r="F197" s="36">
        <v>33</v>
      </c>
    </row>
    <row r="198" spans="1:6" ht="15">
      <c r="A198" s="4" t="s">
        <v>496</v>
      </c>
      <c r="B198" s="6" t="s">
        <v>504</v>
      </c>
      <c r="C198" s="16"/>
      <c r="D198" s="21">
        <v>33</v>
      </c>
      <c r="E198" s="25">
        <v>33</v>
      </c>
      <c r="F198" s="36"/>
    </row>
    <row r="199" spans="1:6" ht="15">
      <c r="A199" s="4" t="s">
        <v>116</v>
      </c>
      <c r="B199" s="6" t="s">
        <v>126</v>
      </c>
      <c r="C199" s="16"/>
      <c r="D199" s="21">
        <v>32</v>
      </c>
      <c r="E199" s="25">
        <v>32</v>
      </c>
      <c r="F199" s="36"/>
    </row>
    <row r="200" spans="1:6" ht="15">
      <c r="A200" s="4" t="s">
        <v>31</v>
      </c>
      <c r="B200" s="6" t="s">
        <v>40</v>
      </c>
      <c r="C200" s="16"/>
      <c r="D200" s="21">
        <v>31</v>
      </c>
      <c r="E200" s="25">
        <v>31</v>
      </c>
      <c r="F200" s="36">
        <v>4</v>
      </c>
    </row>
    <row r="201" spans="1:6" ht="15">
      <c r="A201" s="4" t="s">
        <v>159</v>
      </c>
      <c r="B201" s="6" t="s">
        <v>143</v>
      </c>
      <c r="C201" s="15"/>
      <c r="D201" s="18">
        <v>31</v>
      </c>
      <c r="E201" s="24">
        <f>IF(SUM(C201,D201)&gt;0,SUM(C201,D201),"")</f>
        <v>31</v>
      </c>
      <c r="F201" s="35"/>
    </row>
    <row r="202" spans="1:6" ht="43.5">
      <c r="A202" s="4" t="s">
        <v>218</v>
      </c>
      <c r="B202" s="6" t="s">
        <v>205</v>
      </c>
      <c r="C202" s="15"/>
      <c r="D202" s="18">
        <v>31</v>
      </c>
      <c r="E202" s="24">
        <f>IF(SUM(C202,D202)&gt;0,SUM(C202,D202),"")</f>
        <v>31</v>
      </c>
      <c r="F202" s="36"/>
    </row>
    <row r="203" spans="1:6" ht="15">
      <c r="A203" s="10" t="s">
        <v>160</v>
      </c>
      <c r="B203" s="11" t="s">
        <v>169</v>
      </c>
      <c r="C203" s="15"/>
      <c r="D203" s="18">
        <v>28</v>
      </c>
      <c r="E203" s="26">
        <v>28</v>
      </c>
      <c r="F203" s="35"/>
    </row>
    <row r="204" spans="1:6" ht="43.5">
      <c r="A204" s="4" t="s">
        <v>218</v>
      </c>
      <c r="B204" s="6" t="s">
        <v>203</v>
      </c>
      <c r="C204" s="15"/>
      <c r="D204" s="18">
        <v>28</v>
      </c>
      <c r="E204" s="24">
        <f>IF(SUM(C204,D204)&gt;0,SUM(C204,D204),"")</f>
        <v>28</v>
      </c>
      <c r="F204" s="36">
        <v>9</v>
      </c>
    </row>
    <row r="205" spans="1:6" ht="15">
      <c r="A205" s="4" t="s">
        <v>472</v>
      </c>
      <c r="B205" s="6" t="s">
        <v>479</v>
      </c>
      <c r="C205" s="29">
        <v>0</v>
      </c>
      <c r="D205" s="33">
        <v>28</v>
      </c>
      <c r="E205" s="27">
        <v>28</v>
      </c>
      <c r="F205" s="36">
        <v>23</v>
      </c>
    </row>
    <row r="206" spans="1:6" ht="15">
      <c r="A206" s="4" t="s">
        <v>159</v>
      </c>
      <c r="B206" s="6" t="s">
        <v>156</v>
      </c>
      <c r="C206" s="15"/>
      <c r="D206" s="18">
        <v>27</v>
      </c>
      <c r="E206" s="24">
        <f>IF(SUM(C206,D206)&gt;0,SUM(C206,D206),"")</f>
        <v>27</v>
      </c>
      <c r="F206" s="35"/>
    </row>
    <row r="207" spans="1:6" ht="15">
      <c r="A207" s="4" t="s">
        <v>31</v>
      </c>
      <c r="B207" s="6" t="s">
        <v>41</v>
      </c>
      <c r="C207" s="16"/>
      <c r="D207" s="21">
        <v>26</v>
      </c>
      <c r="E207" s="25">
        <v>26</v>
      </c>
      <c r="F207" s="36">
        <v>0</v>
      </c>
    </row>
    <row r="208" spans="1:6" ht="15">
      <c r="A208" s="4" t="s">
        <v>31</v>
      </c>
      <c r="B208" s="6" t="s">
        <v>42</v>
      </c>
      <c r="C208" s="16"/>
      <c r="D208" s="21">
        <v>25</v>
      </c>
      <c r="E208" s="25">
        <v>25</v>
      </c>
      <c r="F208" s="36">
        <v>5</v>
      </c>
    </row>
    <row r="209" spans="1:6" ht="15">
      <c r="A209" s="4" t="s">
        <v>31</v>
      </c>
      <c r="B209" s="6" t="s">
        <v>43</v>
      </c>
      <c r="C209" s="16"/>
      <c r="D209" s="21">
        <v>24</v>
      </c>
      <c r="E209" s="25">
        <v>24</v>
      </c>
      <c r="F209" s="36">
        <v>24</v>
      </c>
    </row>
    <row r="210" spans="1:6" ht="15">
      <c r="A210" s="4" t="s">
        <v>159</v>
      </c>
      <c r="B210" s="6" t="s">
        <v>150</v>
      </c>
      <c r="C210" s="15"/>
      <c r="D210" s="18">
        <v>24</v>
      </c>
      <c r="E210" s="24">
        <f>IF(SUM(C210,D210)&gt;0,SUM(C210,D210),"")</f>
        <v>24</v>
      </c>
      <c r="F210" s="35"/>
    </row>
    <row r="211" spans="1:6" ht="43.5">
      <c r="A211" s="4" t="s">
        <v>218</v>
      </c>
      <c r="B211" s="6" t="s">
        <v>177</v>
      </c>
      <c r="C211" s="15"/>
      <c r="D211" s="18">
        <v>24</v>
      </c>
      <c r="E211" s="24">
        <f>IF(SUM(C211,D211)&gt;0,SUM(C211,D211),"")</f>
        <v>24</v>
      </c>
      <c r="F211" s="36"/>
    </row>
    <row r="212" spans="1:6" ht="15">
      <c r="A212" s="4" t="s">
        <v>496</v>
      </c>
      <c r="B212" s="6" t="s">
        <v>499</v>
      </c>
      <c r="C212" s="16"/>
      <c r="D212" s="21">
        <v>24</v>
      </c>
      <c r="E212" s="25">
        <v>24</v>
      </c>
      <c r="F212" s="36"/>
    </row>
    <row r="213" spans="1:6" ht="15">
      <c r="A213" s="4" t="s">
        <v>31</v>
      </c>
      <c r="B213" s="6" t="s">
        <v>55</v>
      </c>
      <c r="C213" s="29"/>
      <c r="D213" s="21">
        <v>23</v>
      </c>
      <c r="E213" s="25">
        <v>23</v>
      </c>
      <c r="F213" s="36">
        <v>0</v>
      </c>
    </row>
    <row r="214" spans="1:6" ht="15">
      <c r="A214" s="4" t="s">
        <v>231</v>
      </c>
      <c r="B214" s="3" t="s">
        <v>274</v>
      </c>
      <c r="C214" s="15"/>
      <c r="D214" s="18">
        <v>23</v>
      </c>
      <c r="E214" s="24">
        <f>IF(SUM(C214,D214)&gt;0,SUM(C214,D214),"")</f>
        <v>23</v>
      </c>
      <c r="F214" s="36"/>
    </row>
    <row r="215" spans="1:6" ht="15">
      <c r="A215" s="4" t="s">
        <v>415</v>
      </c>
      <c r="B215" s="6" t="s">
        <v>426</v>
      </c>
      <c r="C215" s="16"/>
      <c r="D215" s="21">
        <v>23</v>
      </c>
      <c r="E215" s="25">
        <v>23</v>
      </c>
      <c r="F215" s="36"/>
    </row>
    <row r="216" spans="1:6" ht="15">
      <c r="A216" s="4" t="s">
        <v>31</v>
      </c>
      <c r="B216" s="6" t="s">
        <v>44</v>
      </c>
      <c r="C216" s="16"/>
      <c r="D216" s="21">
        <v>22</v>
      </c>
      <c r="E216" s="25">
        <v>22</v>
      </c>
      <c r="F216" s="36">
        <v>1</v>
      </c>
    </row>
    <row r="217" spans="1:6" ht="15">
      <c r="A217" s="4" t="s">
        <v>231</v>
      </c>
      <c r="B217" s="1" t="s">
        <v>243</v>
      </c>
      <c r="C217" s="15"/>
      <c r="D217" s="19">
        <v>21</v>
      </c>
      <c r="E217" s="24">
        <f>IF(SUM(C217,D217)&gt;0,SUM(C217,D217),"")</f>
        <v>21</v>
      </c>
      <c r="F217" s="36"/>
    </row>
    <row r="218" spans="1:6" ht="28.5">
      <c r="A218" s="4" t="s">
        <v>231</v>
      </c>
      <c r="B218" s="1" t="s">
        <v>342</v>
      </c>
      <c r="C218" s="15"/>
      <c r="D218" s="18">
        <v>21</v>
      </c>
      <c r="E218" s="24">
        <f>IF(SUM(C218,D218)&gt;0,SUM(C218,D218),"")</f>
        <v>21</v>
      </c>
      <c r="F218" s="36"/>
    </row>
    <row r="219" spans="1:6" ht="15">
      <c r="A219" s="4" t="s">
        <v>65</v>
      </c>
      <c r="B219" s="7" t="s">
        <v>74</v>
      </c>
      <c r="C219" s="16"/>
      <c r="D219" s="30">
        <v>19</v>
      </c>
      <c r="E219" s="31">
        <v>19</v>
      </c>
      <c r="F219" s="36"/>
    </row>
    <row r="220" spans="1:6" ht="29.25">
      <c r="A220" s="10" t="s">
        <v>160</v>
      </c>
      <c r="B220" s="11" t="s">
        <v>170</v>
      </c>
      <c r="C220" s="15"/>
      <c r="D220" s="18">
        <v>19</v>
      </c>
      <c r="E220" s="26">
        <v>19</v>
      </c>
      <c r="F220" s="35"/>
    </row>
    <row r="221" spans="1:6" ht="15">
      <c r="A221" s="4" t="s">
        <v>415</v>
      </c>
      <c r="B221" s="6" t="s">
        <v>420</v>
      </c>
      <c r="C221" s="16"/>
      <c r="D221" s="21">
        <v>19</v>
      </c>
      <c r="E221" s="25">
        <v>19</v>
      </c>
      <c r="F221" s="36"/>
    </row>
    <row r="222" spans="1:6" ht="15">
      <c r="A222" s="4" t="s">
        <v>496</v>
      </c>
      <c r="B222" s="6" t="s">
        <v>497</v>
      </c>
      <c r="C222" s="16"/>
      <c r="D222" s="21">
        <v>19</v>
      </c>
      <c r="E222" s="25">
        <v>19</v>
      </c>
      <c r="F222" s="36"/>
    </row>
    <row r="223" spans="1:6" ht="15">
      <c r="A223" s="4" t="s">
        <v>116</v>
      </c>
      <c r="B223" s="6" t="s">
        <v>118</v>
      </c>
      <c r="C223" s="16"/>
      <c r="D223" s="21">
        <v>18</v>
      </c>
      <c r="E223" s="25">
        <v>18</v>
      </c>
      <c r="F223" s="36"/>
    </row>
    <row r="224" spans="1:6" ht="15">
      <c r="A224" s="4" t="s">
        <v>159</v>
      </c>
      <c r="B224" s="6" t="s">
        <v>146</v>
      </c>
      <c r="C224" s="15"/>
      <c r="D224" s="18">
        <v>18</v>
      </c>
      <c r="E224" s="24">
        <f>IF(SUM(C224,D224)&gt;0,SUM(C224,D224),"")</f>
        <v>18</v>
      </c>
      <c r="F224" s="35"/>
    </row>
    <row r="225" spans="1:6" ht="29.25">
      <c r="A225" s="4" t="s">
        <v>415</v>
      </c>
      <c r="B225" s="12" t="s">
        <v>419</v>
      </c>
      <c r="C225" s="16"/>
      <c r="D225" s="21">
        <v>18</v>
      </c>
      <c r="E225" s="25">
        <v>18</v>
      </c>
      <c r="F225" s="36"/>
    </row>
    <row r="226" spans="1:6" ht="15">
      <c r="A226" s="4" t="s">
        <v>31</v>
      </c>
      <c r="B226" s="6" t="s">
        <v>60</v>
      </c>
      <c r="C226" s="29"/>
      <c r="D226" s="21">
        <v>17</v>
      </c>
      <c r="E226" s="25">
        <v>17</v>
      </c>
      <c r="F226" s="36">
        <v>0</v>
      </c>
    </row>
    <row r="227" spans="1:6" ht="15">
      <c r="A227" s="4" t="s">
        <v>159</v>
      </c>
      <c r="B227" s="6" t="s">
        <v>145</v>
      </c>
      <c r="C227" s="15"/>
      <c r="D227" s="18">
        <v>17</v>
      </c>
      <c r="E227" s="24">
        <f>IF(SUM(C227,D227)&gt;0,SUM(C227,D227),"")</f>
        <v>17</v>
      </c>
      <c r="F227" s="35"/>
    </row>
    <row r="228" spans="1:6" ht="29.25">
      <c r="A228" s="4" t="s">
        <v>400</v>
      </c>
      <c r="B228" s="5" t="s">
        <v>407</v>
      </c>
      <c r="C228" s="16"/>
      <c r="D228" s="21">
        <v>17</v>
      </c>
      <c r="E228" s="25">
        <v>17</v>
      </c>
      <c r="F228" s="36">
        <v>17</v>
      </c>
    </row>
    <row r="229" spans="1:6" ht="15">
      <c r="A229" s="4" t="s">
        <v>496</v>
      </c>
      <c r="B229" s="6" t="s">
        <v>501</v>
      </c>
      <c r="C229" s="16"/>
      <c r="D229" s="21">
        <v>16</v>
      </c>
      <c r="E229" s="25">
        <v>16</v>
      </c>
      <c r="F229" s="36"/>
    </row>
    <row r="230" spans="1:6" ht="15">
      <c r="A230" s="4" t="s">
        <v>496</v>
      </c>
      <c r="B230" s="6" t="s">
        <v>508</v>
      </c>
      <c r="C230" s="16"/>
      <c r="D230" s="21">
        <v>16</v>
      </c>
      <c r="E230" s="25">
        <v>16</v>
      </c>
      <c r="F230" s="36"/>
    </row>
    <row r="231" spans="1:6" ht="15">
      <c r="A231" s="4" t="s">
        <v>116</v>
      </c>
      <c r="B231" s="6" t="s">
        <v>119</v>
      </c>
      <c r="C231" s="16"/>
      <c r="D231" s="21">
        <v>15</v>
      </c>
      <c r="E231" s="25">
        <v>15</v>
      </c>
      <c r="F231" s="36"/>
    </row>
    <row r="232" spans="1:6" ht="29.25">
      <c r="A232" s="4" t="s">
        <v>218</v>
      </c>
      <c r="B232" s="6" t="s">
        <v>196</v>
      </c>
      <c r="C232" s="15"/>
      <c r="D232" s="18">
        <v>15</v>
      </c>
      <c r="E232" s="24">
        <f>IF(SUM(C232,D232)&gt;0,SUM(C232,D232),"")</f>
        <v>15</v>
      </c>
      <c r="F232" s="36">
        <v>11</v>
      </c>
    </row>
    <row r="233" spans="1:6" ht="15">
      <c r="A233" s="4" t="s">
        <v>231</v>
      </c>
      <c r="B233" s="1" t="s">
        <v>280</v>
      </c>
      <c r="C233" s="15"/>
      <c r="D233" s="18">
        <v>15</v>
      </c>
      <c r="E233" s="24">
        <f>IF(SUM(C233,D233)&gt;0,SUM(C233,D233),"")</f>
        <v>15</v>
      </c>
      <c r="F233" s="36"/>
    </row>
    <row r="234" spans="1:6" ht="15">
      <c r="A234" s="4" t="s">
        <v>452</v>
      </c>
      <c r="B234" s="14" t="s">
        <v>469</v>
      </c>
      <c r="C234" s="16"/>
      <c r="D234" s="32">
        <v>15</v>
      </c>
      <c r="E234" s="25">
        <v>15</v>
      </c>
      <c r="F234" s="36">
        <v>0</v>
      </c>
    </row>
    <row r="235" spans="1:6" ht="15">
      <c r="A235" s="4" t="s">
        <v>472</v>
      </c>
      <c r="B235" s="6" t="s">
        <v>484</v>
      </c>
      <c r="C235" s="29">
        <v>0</v>
      </c>
      <c r="D235" s="33">
        <v>15</v>
      </c>
      <c r="E235" s="27">
        <v>15</v>
      </c>
      <c r="F235" s="36">
        <v>145</v>
      </c>
    </row>
    <row r="236" spans="1:6" ht="15">
      <c r="A236" s="4" t="s">
        <v>496</v>
      </c>
      <c r="B236" s="6" t="s">
        <v>507</v>
      </c>
      <c r="C236" s="16"/>
      <c r="D236" s="21">
        <v>15</v>
      </c>
      <c r="E236" s="25">
        <v>15</v>
      </c>
      <c r="F236" s="36"/>
    </row>
    <row r="237" spans="1:6" ht="29.25">
      <c r="A237" s="4" t="s">
        <v>218</v>
      </c>
      <c r="B237" s="6" t="s">
        <v>212</v>
      </c>
      <c r="C237" s="15"/>
      <c r="D237" s="18">
        <v>14</v>
      </c>
      <c r="E237" s="24">
        <f>IF(SUM(C237,D237)&gt;0,SUM(C237,D237),"")</f>
        <v>14</v>
      </c>
      <c r="F237" s="36"/>
    </row>
    <row r="238" spans="1:6" ht="15">
      <c r="A238" s="4" t="s">
        <v>231</v>
      </c>
      <c r="B238" s="1" t="s">
        <v>281</v>
      </c>
      <c r="C238" s="15"/>
      <c r="D238" s="18">
        <v>14</v>
      </c>
      <c r="E238" s="24">
        <f>IF(SUM(C238,D238)&gt;0,SUM(C238,D238),"")</f>
        <v>14</v>
      </c>
      <c r="F238" s="36"/>
    </row>
    <row r="239" spans="1:6" ht="29.25">
      <c r="A239" s="4" t="s">
        <v>472</v>
      </c>
      <c r="B239" s="6" t="s">
        <v>473</v>
      </c>
      <c r="C239" s="29">
        <v>0</v>
      </c>
      <c r="D239" s="33">
        <v>14</v>
      </c>
      <c r="E239" s="27">
        <v>14</v>
      </c>
      <c r="F239" s="36">
        <v>0</v>
      </c>
    </row>
    <row r="240" spans="1:6" ht="15">
      <c r="A240" s="4" t="s">
        <v>496</v>
      </c>
      <c r="B240" s="6" t="s">
        <v>506</v>
      </c>
      <c r="C240" s="16"/>
      <c r="D240" s="21">
        <v>14</v>
      </c>
      <c r="E240" s="25">
        <v>14</v>
      </c>
      <c r="F240" s="36"/>
    </row>
    <row r="241" spans="1:6" ht="29.25">
      <c r="A241" s="4" t="s">
        <v>159</v>
      </c>
      <c r="B241" s="6" t="s">
        <v>133</v>
      </c>
      <c r="C241" s="15"/>
      <c r="D241" s="18">
        <v>13</v>
      </c>
      <c r="E241" s="24">
        <f>IF(SUM(C241,D241)&gt;0,SUM(C241,D241),"")</f>
        <v>13</v>
      </c>
      <c r="F241" s="35"/>
    </row>
    <row r="242" spans="1:6" ht="15">
      <c r="A242" s="10" t="s">
        <v>160</v>
      </c>
      <c r="B242" s="11" t="s">
        <v>171</v>
      </c>
      <c r="C242" s="15"/>
      <c r="D242" s="18">
        <v>13</v>
      </c>
      <c r="E242" s="26">
        <v>13</v>
      </c>
      <c r="F242" s="35"/>
    </row>
    <row r="243" spans="1:6" ht="29.25">
      <c r="A243" s="10" t="s">
        <v>160</v>
      </c>
      <c r="B243" s="11" t="s">
        <v>172</v>
      </c>
      <c r="C243" s="15"/>
      <c r="D243" s="18">
        <v>13</v>
      </c>
      <c r="E243" s="26">
        <v>13</v>
      </c>
      <c r="F243" s="35"/>
    </row>
    <row r="244" spans="1:6" ht="15">
      <c r="A244" s="4" t="s">
        <v>451</v>
      </c>
      <c r="B244" s="13" t="s">
        <v>441</v>
      </c>
      <c r="C244" s="15">
        <v>0</v>
      </c>
      <c r="D244" s="19">
        <v>13</v>
      </c>
      <c r="E244" s="24">
        <f>IF(SUM(C244,D244)&gt;0,SUM(C244,D244),"")</f>
        <v>13</v>
      </c>
      <c r="F244" s="35"/>
    </row>
    <row r="245" spans="1:6" ht="29.25">
      <c r="A245" s="4" t="s">
        <v>115</v>
      </c>
      <c r="B245" s="6" t="s">
        <v>110</v>
      </c>
      <c r="C245" s="15"/>
      <c r="D245" s="18">
        <v>12</v>
      </c>
      <c r="E245" s="24">
        <f>IF(SUM(C245,D245)&gt;0,SUM(C245,D245),"")</f>
        <v>12</v>
      </c>
      <c r="F245" s="36"/>
    </row>
    <row r="246" spans="1:6" ht="29.25">
      <c r="A246" s="4" t="s">
        <v>218</v>
      </c>
      <c r="B246" s="6" t="s">
        <v>211</v>
      </c>
      <c r="C246" s="15"/>
      <c r="D246" s="18">
        <v>12</v>
      </c>
      <c r="E246" s="24">
        <f>IF(SUM(C246,D246)&gt;0,SUM(C246,D246),"")</f>
        <v>12</v>
      </c>
      <c r="F246" s="36"/>
    </row>
    <row r="247" spans="1:6" ht="15">
      <c r="A247" s="4" t="s">
        <v>231</v>
      </c>
      <c r="B247" s="1" t="s">
        <v>322</v>
      </c>
      <c r="C247" s="15"/>
      <c r="D247" s="18">
        <v>12</v>
      </c>
      <c r="E247" s="24">
        <f>IF(SUM(C247,D247)&gt;0,SUM(C247,D247),"")</f>
        <v>12</v>
      </c>
      <c r="F247" s="36"/>
    </row>
    <row r="248" spans="1:6" ht="15">
      <c r="A248" s="4" t="s">
        <v>231</v>
      </c>
      <c r="B248" s="1" t="s">
        <v>324</v>
      </c>
      <c r="C248" s="15"/>
      <c r="D248" s="18">
        <v>12</v>
      </c>
      <c r="E248" s="24">
        <f>IF(SUM(C248,D248)&gt;0,SUM(C248,D248),"")</f>
        <v>12</v>
      </c>
      <c r="F248" s="36"/>
    </row>
    <row r="249" spans="1:6" ht="29.25">
      <c r="A249" s="4" t="s">
        <v>400</v>
      </c>
      <c r="B249" s="5" t="s">
        <v>409</v>
      </c>
      <c r="C249" s="16"/>
      <c r="D249" s="21">
        <v>12</v>
      </c>
      <c r="E249" s="25">
        <v>12</v>
      </c>
      <c r="F249" s="36">
        <v>1</v>
      </c>
    </row>
    <row r="250" spans="1:6" ht="15">
      <c r="A250" s="4" t="s">
        <v>400</v>
      </c>
      <c r="B250" s="5" t="s">
        <v>414</v>
      </c>
      <c r="C250" s="16"/>
      <c r="D250" s="21">
        <v>12</v>
      </c>
      <c r="E250" s="25">
        <v>12</v>
      </c>
      <c r="F250" s="36">
        <v>5</v>
      </c>
    </row>
    <row r="251" spans="1:6" ht="15">
      <c r="A251" s="4" t="s">
        <v>452</v>
      </c>
      <c r="B251" s="14" t="s">
        <v>459</v>
      </c>
      <c r="C251" s="16"/>
      <c r="D251" s="32">
        <v>12</v>
      </c>
      <c r="E251" s="25">
        <v>12</v>
      </c>
      <c r="F251" s="36">
        <v>0</v>
      </c>
    </row>
    <row r="252" spans="1:6" ht="15">
      <c r="A252" s="4" t="s">
        <v>496</v>
      </c>
      <c r="B252" s="6" t="s">
        <v>503</v>
      </c>
      <c r="C252" s="16"/>
      <c r="D252" s="21">
        <v>12</v>
      </c>
      <c r="E252" s="25">
        <v>12</v>
      </c>
      <c r="F252" s="36"/>
    </row>
    <row r="253" spans="1:6" ht="15">
      <c r="A253" s="4" t="s">
        <v>65</v>
      </c>
      <c r="B253" s="7" t="s">
        <v>68</v>
      </c>
      <c r="C253" s="16"/>
      <c r="D253" s="30">
        <v>11</v>
      </c>
      <c r="E253" s="31">
        <v>11</v>
      </c>
      <c r="F253" s="36"/>
    </row>
    <row r="254" spans="1:6" ht="15">
      <c r="A254" s="4" t="s">
        <v>116</v>
      </c>
      <c r="B254" s="6" t="s">
        <v>120</v>
      </c>
      <c r="C254" s="16"/>
      <c r="D254" s="21">
        <v>11</v>
      </c>
      <c r="E254" s="25">
        <v>11</v>
      </c>
      <c r="F254" s="36"/>
    </row>
    <row r="255" spans="1:6" ht="15">
      <c r="A255" s="4" t="s">
        <v>415</v>
      </c>
      <c r="B255" s="6" t="s">
        <v>429</v>
      </c>
      <c r="C255" s="16"/>
      <c r="D255" s="21">
        <v>11</v>
      </c>
      <c r="E255" s="25">
        <v>11</v>
      </c>
      <c r="F255" s="36"/>
    </row>
    <row r="256" spans="1:6" ht="15">
      <c r="A256" s="4" t="s">
        <v>496</v>
      </c>
      <c r="B256" s="6" t="s">
        <v>511</v>
      </c>
      <c r="C256" s="16"/>
      <c r="D256" s="21">
        <v>11</v>
      </c>
      <c r="E256" s="25">
        <v>11</v>
      </c>
      <c r="F256" s="36"/>
    </row>
    <row r="257" spans="1:6" ht="15">
      <c r="A257" s="4" t="s">
        <v>25</v>
      </c>
      <c r="B257" s="6" t="s">
        <v>27</v>
      </c>
      <c r="C257" s="16">
        <v>0</v>
      </c>
      <c r="D257" s="21">
        <v>10</v>
      </c>
      <c r="E257" s="25">
        <v>10</v>
      </c>
      <c r="F257" s="36">
        <v>2</v>
      </c>
    </row>
    <row r="258" spans="1:6" ht="15">
      <c r="A258" s="4" t="s">
        <v>31</v>
      </c>
      <c r="B258" s="6" t="s">
        <v>54</v>
      </c>
      <c r="C258" s="29"/>
      <c r="D258" s="21">
        <v>10</v>
      </c>
      <c r="E258" s="25">
        <v>10</v>
      </c>
      <c r="F258" s="36">
        <v>0</v>
      </c>
    </row>
    <row r="259" spans="1:6" ht="29.25">
      <c r="A259" s="4" t="s">
        <v>159</v>
      </c>
      <c r="B259" s="6" t="s">
        <v>151</v>
      </c>
      <c r="C259" s="15"/>
      <c r="D259" s="18">
        <v>10</v>
      </c>
      <c r="E259" s="24">
        <f aca="true" t="shared" si="3" ref="E259:E266">IF(SUM(C259,D259)&gt;0,SUM(C259,D259),"")</f>
        <v>10</v>
      </c>
      <c r="F259" s="35"/>
    </row>
    <row r="260" spans="1:6" ht="57.75">
      <c r="A260" s="4" t="s">
        <v>218</v>
      </c>
      <c r="B260" s="6" t="s">
        <v>186</v>
      </c>
      <c r="C260" s="15"/>
      <c r="D260" s="18">
        <v>10</v>
      </c>
      <c r="E260" s="24">
        <f t="shared" si="3"/>
        <v>10</v>
      </c>
      <c r="F260" s="36"/>
    </row>
    <row r="261" spans="1:6" ht="29.25">
      <c r="A261" s="4" t="s">
        <v>159</v>
      </c>
      <c r="B261" s="6" t="s">
        <v>134</v>
      </c>
      <c r="C261" s="15"/>
      <c r="D261" s="18">
        <v>9</v>
      </c>
      <c r="E261" s="24">
        <f t="shared" si="3"/>
        <v>9</v>
      </c>
      <c r="F261" s="35"/>
    </row>
    <row r="262" spans="1:6" ht="29.25">
      <c r="A262" s="4" t="s">
        <v>159</v>
      </c>
      <c r="B262" s="6" t="s">
        <v>140</v>
      </c>
      <c r="C262" s="15"/>
      <c r="D262" s="18">
        <v>9</v>
      </c>
      <c r="E262" s="24">
        <f t="shared" si="3"/>
        <v>9</v>
      </c>
      <c r="F262" s="35"/>
    </row>
    <row r="263" spans="1:6" ht="43.5">
      <c r="A263" s="4" t="s">
        <v>218</v>
      </c>
      <c r="B263" s="6" t="s">
        <v>200</v>
      </c>
      <c r="C263" s="15"/>
      <c r="D263" s="18">
        <v>9</v>
      </c>
      <c r="E263" s="24">
        <f t="shared" si="3"/>
        <v>9</v>
      </c>
      <c r="F263" s="36"/>
    </row>
    <row r="264" spans="1:6" ht="28.5">
      <c r="A264" s="4" t="s">
        <v>231</v>
      </c>
      <c r="B264" s="1" t="s">
        <v>259</v>
      </c>
      <c r="C264" s="15"/>
      <c r="D264" s="18">
        <v>9</v>
      </c>
      <c r="E264" s="24">
        <f t="shared" si="3"/>
        <v>9</v>
      </c>
      <c r="F264" s="36"/>
    </row>
    <row r="265" spans="1:6" ht="15">
      <c r="A265" s="4" t="s">
        <v>231</v>
      </c>
      <c r="B265" s="1" t="s">
        <v>386</v>
      </c>
      <c r="C265" s="15"/>
      <c r="D265" s="18">
        <v>9</v>
      </c>
      <c r="E265" s="24">
        <f t="shared" si="3"/>
        <v>9</v>
      </c>
      <c r="F265" s="36"/>
    </row>
    <row r="266" spans="1:6" ht="15">
      <c r="A266" s="4" t="s">
        <v>231</v>
      </c>
      <c r="B266" s="1" t="s">
        <v>395</v>
      </c>
      <c r="C266" s="15"/>
      <c r="D266" s="18">
        <v>9</v>
      </c>
      <c r="E266" s="24">
        <f t="shared" si="3"/>
        <v>9</v>
      </c>
      <c r="F266" s="36"/>
    </row>
    <row r="267" spans="1:6" ht="29.25">
      <c r="A267" s="4" t="s">
        <v>400</v>
      </c>
      <c r="B267" s="5" t="s">
        <v>408</v>
      </c>
      <c r="C267" s="16"/>
      <c r="D267" s="21">
        <v>9</v>
      </c>
      <c r="E267" s="25">
        <v>9</v>
      </c>
      <c r="F267" s="36"/>
    </row>
    <row r="268" spans="1:6" ht="15">
      <c r="A268" s="4" t="s">
        <v>24</v>
      </c>
      <c r="B268" s="6" t="s">
        <v>15</v>
      </c>
      <c r="C268" s="15"/>
      <c r="D268" s="18">
        <v>8</v>
      </c>
      <c r="E268" s="24">
        <f>IF(SUM(C268,D268)&gt;0,SUM(C268,D268),"")</f>
        <v>8</v>
      </c>
      <c r="F268" s="36">
        <v>6</v>
      </c>
    </row>
    <row r="269" spans="1:6" ht="43.5">
      <c r="A269" s="4" t="s">
        <v>115</v>
      </c>
      <c r="B269" s="6" t="s">
        <v>98</v>
      </c>
      <c r="C269" s="15"/>
      <c r="D269" s="18">
        <v>8</v>
      </c>
      <c r="E269" s="24">
        <v>8</v>
      </c>
      <c r="F269" s="36"/>
    </row>
    <row r="270" spans="1:6" ht="15">
      <c r="A270" s="4" t="s">
        <v>115</v>
      </c>
      <c r="B270" s="6" t="s">
        <v>100</v>
      </c>
      <c r="C270" s="15"/>
      <c r="D270" s="18">
        <v>8</v>
      </c>
      <c r="E270" s="24">
        <f>IF(SUM(C270,D270)&gt;0,SUM(C270,D270),"")</f>
        <v>8</v>
      </c>
      <c r="F270" s="36"/>
    </row>
    <row r="271" spans="1:6" ht="29.25">
      <c r="A271" s="10" t="s">
        <v>160</v>
      </c>
      <c r="B271" s="11" t="s">
        <v>173</v>
      </c>
      <c r="C271" s="15">
        <v>2</v>
      </c>
      <c r="D271" s="18">
        <v>8</v>
      </c>
      <c r="E271" s="26">
        <v>10</v>
      </c>
      <c r="F271" s="35"/>
    </row>
    <row r="272" spans="1:6" ht="29.25">
      <c r="A272" s="4" t="s">
        <v>218</v>
      </c>
      <c r="B272" s="6" t="s">
        <v>181</v>
      </c>
      <c r="C272" s="15"/>
      <c r="D272" s="18">
        <v>8</v>
      </c>
      <c r="E272" s="24">
        <f>IF(SUM(C272,D272)&gt;0,SUM(C272,D272),"")</f>
        <v>8</v>
      </c>
      <c r="F272" s="36"/>
    </row>
    <row r="273" spans="1:6" ht="15">
      <c r="A273" s="4" t="s">
        <v>225</v>
      </c>
      <c r="B273" s="6" t="s">
        <v>228</v>
      </c>
      <c r="C273" s="16">
        <v>0</v>
      </c>
      <c r="D273" s="21">
        <v>8</v>
      </c>
      <c r="E273" s="25">
        <v>8</v>
      </c>
      <c r="F273" s="36"/>
    </row>
    <row r="274" spans="1:6" ht="15">
      <c r="A274" s="4" t="s">
        <v>415</v>
      </c>
      <c r="B274" s="6" t="s">
        <v>427</v>
      </c>
      <c r="C274" s="16"/>
      <c r="D274" s="21">
        <v>8</v>
      </c>
      <c r="E274" s="25">
        <v>8</v>
      </c>
      <c r="F274" s="36"/>
    </row>
    <row r="275" spans="1:6" ht="15">
      <c r="A275" s="4" t="s">
        <v>452</v>
      </c>
      <c r="B275" s="14" t="s">
        <v>454</v>
      </c>
      <c r="C275" s="16"/>
      <c r="D275" s="32">
        <v>8</v>
      </c>
      <c r="E275" s="25">
        <v>8</v>
      </c>
      <c r="F275" s="36">
        <v>0</v>
      </c>
    </row>
    <row r="276" spans="1:6" ht="15">
      <c r="A276" s="4" t="s">
        <v>472</v>
      </c>
      <c r="B276" s="6" t="s">
        <v>494</v>
      </c>
      <c r="C276" s="29">
        <v>0</v>
      </c>
      <c r="D276" s="33">
        <v>8</v>
      </c>
      <c r="E276" s="27">
        <v>8</v>
      </c>
      <c r="F276" s="36">
        <v>9</v>
      </c>
    </row>
    <row r="277" spans="1:6" ht="15">
      <c r="A277" s="4" t="s">
        <v>31</v>
      </c>
      <c r="B277" s="6" t="s">
        <v>45</v>
      </c>
      <c r="C277" s="16"/>
      <c r="D277" s="21">
        <v>7</v>
      </c>
      <c r="E277" s="25">
        <v>7</v>
      </c>
      <c r="F277" s="36">
        <v>1</v>
      </c>
    </row>
    <row r="278" spans="1:6" ht="29.25">
      <c r="A278" s="4" t="s">
        <v>218</v>
      </c>
      <c r="B278" s="6" t="s">
        <v>194</v>
      </c>
      <c r="C278" s="15"/>
      <c r="D278" s="18">
        <v>7</v>
      </c>
      <c r="E278" s="24">
        <f>IF(SUM(C278,D278)&gt;0,SUM(C278,D278),"")</f>
        <v>7</v>
      </c>
      <c r="F278" s="36"/>
    </row>
    <row r="279" spans="1:6" ht="15">
      <c r="A279" s="4" t="s">
        <v>219</v>
      </c>
      <c r="B279" s="6" t="s">
        <v>224</v>
      </c>
      <c r="C279" s="16"/>
      <c r="D279" s="21">
        <v>7</v>
      </c>
      <c r="E279" s="25">
        <v>7</v>
      </c>
      <c r="F279" s="36"/>
    </row>
    <row r="280" spans="1:6" ht="15">
      <c r="A280" s="4" t="s">
        <v>225</v>
      </c>
      <c r="B280" s="6" t="s">
        <v>229</v>
      </c>
      <c r="C280" s="16">
        <v>0</v>
      </c>
      <c r="D280" s="21">
        <v>7</v>
      </c>
      <c r="E280" s="25">
        <v>7</v>
      </c>
      <c r="F280" s="36"/>
    </row>
    <row r="281" spans="1:6" ht="15">
      <c r="A281" s="4" t="s">
        <v>452</v>
      </c>
      <c r="B281" s="14" t="s">
        <v>463</v>
      </c>
      <c r="C281" s="16"/>
      <c r="D281" s="32">
        <v>7</v>
      </c>
      <c r="E281" s="25">
        <v>7</v>
      </c>
      <c r="F281" s="36">
        <v>0</v>
      </c>
    </row>
    <row r="282" spans="1:6" ht="15">
      <c r="A282" s="4" t="s">
        <v>496</v>
      </c>
      <c r="B282" s="6" t="s">
        <v>505</v>
      </c>
      <c r="C282" s="16"/>
      <c r="D282" s="21">
        <v>7</v>
      </c>
      <c r="E282" s="25">
        <v>7</v>
      </c>
      <c r="F282" s="36"/>
    </row>
    <row r="283" spans="1:6" ht="15">
      <c r="A283" s="4" t="s">
        <v>159</v>
      </c>
      <c r="B283" s="6" t="s">
        <v>158</v>
      </c>
      <c r="C283" s="15"/>
      <c r="D283" s="18">
        <v>6</v>
      </c>
      <c r="E283" s="24">
        <f>IF(SUM(C283,D283)&gt;0,SUM(C283,D283),"")</f>
        <v>6</v>
      </c>
      <c r="F283" s="35"/>
    </row>
    <row r="284" spans="1:6" ht="29.25">
      <c r="A284" s="4" t="s">
        <v>218</v>
      </c>
      <c r="B284" s="6" t="s">
        <v>184</v>
      </c>
      <c r="C284" s="15"/>
      <c r="D284" s="18">
        <v>6</v>
      </c>
      <c r="E284" s="24">
        <f>IF(SUM(C284,D284)&gt;0,SUM(C284,D284),"")</f>
        <v>6</v>
      </c>
      <c r="F284" s="36"/>
    </row>
    <row r="285" spans="1:6" ht="43.5">
      <c r="A285" s="4" t="s">
        <v>218</v>
      </c>
      <c r="B285" s="6" t="s">
        <v>191</v>
      </c>
      <c r="C285" s="15"/>
      <c r="D285" s="18">
        <v>6</v>
      </c>
      <c r="E285" s="24">
        <f>IF(SUM(C285,D285)&gt;0,SUM(C285,D285),"")</f>
        <v>6</v>
      </c>
      <c r="F285" s="36"/>
    </row>
    <row r="286" spans="1:6" ht="15">
      <c r="A286" s="4" t="s">
        <v>219</v>
      </c>
      <c r="B286" s="6" t="s">
        <v>222</v>
      </c>
      <c r="C286" s="16"/>
      <c r="D286" s="21">
        <v>6</v>
      </c>
      <c r="E286" s="25">
        <v>6</v>
      </c>
      <c r="F286" s="36"/>
    </row>
    <row r="287" spans="1:6" ht="29.25">
      <c r="A287" s="4" t="s">
        <v>472</v>
      </c>
      <c r="B287" s="6" t="s">
        <v>485</v>
      </c>
      <c r="C287" s="29">
        <v>0</v>
      </c>
      <c r="D287" s="33">
        <v>6</v>
      </c>
      <c r="E287" s="27">
        <v>6</v>
      </c>
      <c r="F287" s="36">
        <v>0</v>
      </c>
    </row>
    <row r="288" spans="1:6" ht="29.25">
      <c r="A288" s="4" t="s">
        <v>517</v>
      </c>
      <c r="B288" s="5" t="s">
        <v>518</v>
      </c>
      <c r="C288" s="16"/>
      <c r="D288" s="21">
        <v>6</v>
      </c>
      <c r="E288" s="25">
        <v>6</v>
      </c>
      <c r="F288" s="36"/>
    </row>
    <row r="289" spans="1:6" ht="15">
      <c r="A289" s="4" t="s">
        <v>31</v>
      </c>
      <c r="B289" s="6" t="s">
        <v>46</v>
      </c>
      <c r="C289" s="16"/>
      <c r="D289" s="21">
        <v>5</v>
      </c>
      <c r="E289" s="25">
        <v>5</v>
      </c>
      <c r="F289" s="36">
        <v>3</v>
      </c>
    </row>
    <row r="290" spans="1:6" ht="29.25">
      <c r="A290" s="4" t="s">
        <v>159</v>
      </c>
      <c r="B290" s="6" t="s">
        <v>136</v>
      </c>
      <c r="C290" s="15"/>
      <c r="D290" s="18">
        <v>5</v>
      </c>
      <c r="E290" s="24">
        <f>IF(SUM(C290,D290)&gt;0,SUM(C290,D290),"")</f>
        <v>5</v>
      </c>
      <c r="F290" s="35"/>
    </row>
    <row r="291" spans="1:6" ht="15">
      <c r="A291" s="4" t="s">
        <v>231</v>
      </c>
      <c r="B291" s="1" t="s">
        <v>246</v>
      </c>
      <c r="C291" s="15"/>
      <c r="D291" s="18">
        <v>5</v>
      </c>
      <c r="E291" s="24">
        <f>IF(SUM(C291,D291)&gt;0,SUM(C291,D291),"")</f>
        <v>5</v>
      </c>
      <c r="F291" s="36"/>
    </row>
    <row r="292" spans="1:6" ht="28.5">
      <c r="A292" s="4" t="s">
        <v>231</v>
      </c>
      <c r="B292" s="1" t="s">
        <v>304</v>
      </c>
      <c r="C292" s="15"/>
      <c r="D292" s="18">
        <v>5</v>
      </c>
      <c r="E292" s="24">
        <f>IF(SUM(C292,D292)&gt;0,SUM(C292,D292),"")</f>
        <v>5</v>
      </c>
      <c r="F292" s="36"/>
    </row>
    <row r="293" spans="1:6" ht="28.5">
      <c r="A293" s="4" t="s">
        <v>231</v>
      </c>
      <c r="B293" s="1" t="s">
        <v>341</v>
      </c>
      <c r="C293" s="15"/>
      <c r="D293" s="18">
        <v>5</v>
      </c>
      <c r="E293" s="24">
        <f>IF(SUM(C293,D293)&gt;0,SUM(C293,D293),"")</f>
        <v>5</v>
      </c>
      <c r="F293" s="36"/>
    </row>
    <row r="294" spans="1:6" ht="15">
      <c r="A294" s="4" t="s">
        <v>415</v>
      </c>
      <c r="B294" s="6" t="s">
        <v>423</v>
      </c>
      <c r="C294" s="16"/>
      <c r="D294" s="21">
        <v>5</v>
      </c>
      <c r="E294" s="25">
        <v>5</v>
      </c>
      <c r="F294" s="36"/>
    </row>
    <row r="295" spans="1:6" ht="15">
      <c r="A295" s="4" t="s">
        <v>496</v>
      </c>
      <c r="B295" s="6" t="s">
        <v>502</v>
      </c>
      <c r="C295" s="16"/>
      <c r="D295" s="21">
        <v>5</v>
      </c>
      <c r="E295" s="25">
        <v>5</v>
      </c>
      <c r="F295" s="36"/>
    </row>
    <row r="296" spans="1:6" ht="15">
      <c r="A296" s="4" t="s">
        <v>512</v>
      </c>
      <c r="B296" s="6" t="s">
        <v>515</v>
      </c>
      <c r="C296" s="16"/>
      <c r="D296" s="21">
        <v>5</v>
      </c>
      <c r="E296" s="25">
        <v>5</v>
      </c>
      <c r="F296" s="36"/>
    </row>
    <row r="297" spans="1:6" ht="15">
      <c r="A297" s="4" t="s">
        <v>0</v>
      </c>
      <c r="B297" s="6" t="s">
        <v>8</v>
      </c>
      <c r="C297" s="15">
        <v>0</v>
      </c>
      <c r="D297" s="18">
        <v>4</v>
      </c>
      <c r="E297" s="24">
        <f>IF(SUM(C297,D297)&gt;0,SUM(C297,D297),"")</f>
        <v>4</v>
      </c>
      <c r="F297" s="36">
        <v>0</v>
      </c>
    </row>
    <row r="298" spans="1:6" ht="15">
      <c r="A298" s="4" t="s">
        <v>31</v>
      </c>
      <c r="B298" s="6" t="s">
        <v>47</v>
      </c>
      <c r="C298" s="16"/>
      <c r="D298" s="21">
        <v>4</v>
      </c>
      <c r="E298" s="25">
        <v>4</v>
      </c>
      <c r="F298" s="36">
        <v>3</v>
      </c>
    </row>
    <row r="299" spans="1:6" ht="29.25">
      <c r="A299" s="4" t="s">
        <v>159</v>
      </c>
      <c r="B299" s="6" t="s">
        <v>135</v>
      </c>
      <c r="C299" s="15"/>
      <c r="D299" s="18">
        <v>4</v>
      </c>
      <c r="E299" s="24">
        <f aca="true" t="shared" si="4" ref="E299:E304">IF(SUM(C299,D299)&gt;0,SUM(C299,D299),"")</f>
        <v>4</v>
      </c>
      <c r="F299" s="35"/>
    </row>
    <row r="300" spans="1:6" ht="15">
      <c r="A300" s="4" t="s">
        <v>159</v>
      </c>
      <c r="B300" s="6" t="s">
        <v>139</v>
      </c>
      <c r="C300" s="15"/>
      <c r="D300" s="18">
        <v>4</v>
      </c>
      <c r="E300" s="24">
        <f t="shared" si="4"/>
        <v>4</v>
      </c>
      <c r="F300" s="35"/>
    </row>
    <row r="301" spans="1:6" ht="43.5">
      <c r="A301" s="4" t="s">
        <v>218</v>
      </c>
      <c r="B301" s="6" t="s">
        <v>204</v>
      </c>
      <c r="C301" s="15"/>
      <c r="D301" s="18">
        <v>4</v>
      </c>
      <c r="E301" s="24">
        <f t="shared" si="4"/>
        <v>4</v>
      </c>
      <c r="F301" s="36"/>
    </row>
    <row r="302" spans="1:6" ht="29.25">
      <c r="A302" s="4" t="s">
        <v>218</v>
      </c>
      <c r="B302" s="6" t="s">
        <v>210</v>
      </c>
      <c r="C302" s="15"/>
      <c r="D302" s="18">
        <v>4</v>
      </c>
      <c r="E302" s="24">
        <f t="shared" si="4"/>
        <v>4</v>
      </c>
      <c r="F302" s="36"/>
    </row>
    <row r="303" spans="1:6" ht="15">
      <c r="A303" s="4" t="s">
        <v>451</v>
      </c>
      <c r="B303" s="13" t="s">
        <v>442</v>
      </c>
      <c r="C303" s="15">
        <v>0</v>
      </c>
      <c r="D303" s="19">
        <v>4</v>
      </c>
      <c r="E303" s="24">
        <f t="shared" si="4"/>
        <v>4</v>
      </c>
      <c r="F303" s="35"/>
    </row>
    <row r="304" spans="1:6" ht="15">
      <c r="A304" s="4" t="s">
        <v>451</v>
      </c>
      <c r="B304" s="13" t="s">
        <v>448</v>
      </c>
      <c r="C304" s="15">
        <v>0</v>
      </c>
      <c r="D304" s="22">
        <v>4</v>
      </c>
      <c r="E304" s="24">
        <f t="shared" si="4"/>
        <v>4</v>
      </c>
      <c r="F304" s="35"/>
    </row>
    <row r="305" spans="1:6" ht="15">
      <c r="A305" s="4" t="s">
        <v>452</v>
      </c>
      <c r="B305" s="14" t="s">
        <v>456</v>
      </c>
      <c r="C305" s="16"/>
      <c r="D305" s="32">
        <v>4</v>
      </c>
      <c r="E305" s="25">
        <v>4</v>
      </c>
      <c r="F305" s="36">
        <v>0</v>
      </c>
    </row>
    <row r="306" spans="1:6" ht="15">
      <c r="A306" s="4" t="s">
        <v>496</v>
      </c>
      <c r="B306" s="6" t="s">
        <v>500</v>
      </c>
      <c r="C306" s="16"/>
      <c r="D306" s="21">
        <v>4</v>
      </c>
      <c r="E306" s="25">
        <v>4</v>
      </c>
      <c r="F306" s="36"/>
    </row>
    <row r="307" spans="1:6" ht="15">
      <c r="A307" s="4" t="s">
        <v>0</v>
      </c>
      <c r="B307" s="6" t="s">
        <v>7</v>
      </c>
      <c r="C307" s="15">
        <v>0</v>
      </c>
      <c r="D307" s="18">
        <v>3</v>
      </c>
      <c r="E307" s="24">
        <f>IF(SUM(C307,D307)&gt;0,SUM(C307,D307),"")</f>
        <v>3</v>
      </c>
      <c r="F307" s="36">
        <v>0</v>
      </c>
    </row>
    <row r="308" spans="1:6" ht="15">
      <c r="A308" s="4" t="s">
        <v>25</v>
      </c>
      <c r="B308" s="5" t="s">
        <v>26</v>
      </c>
      <c r="C308" s="16">
        <v>0</v>
      </c>
      <c r="D308" s="21">
        <v>3</v>
      </c>
      <c r="E308" s="25">
        <v>3</v>
      </c>
      <c r="F308" s="36">
        <v>0</v>
      </c>
    </row>
    <row r="309" spans="1:6" ht="29.25">
      <c r="A309" s="4" t="s">
        <v>159</v>
      </c>
      <c r="B309" s="6" t="s">
        <v>137</v>
      </c>
      <c r="C309" s="15"/>
      <c r="D309" s="18">
        <v>3</v>
      </c>
      <c r="E309" s="24">
        <f>IF(SUM(C309,D309)&gt;0,SUM(C309,D309),"")</f>
        <v>3</v>
      </c>
      <c r="F309" s="35"/>
    </row>
    <row r="310" spans="1:6" ht="15">
      <c r="A310" s="4" t="s">
        <v>225</v>
      </c>
      <c r="B310" s="6" t="s">
        <v>227</v>
      </c>
      <c r="C310" s="16">
        <v>0</v>
      </c>
      <c r="D310" s="21">
        <v>3</v>
      </c>
      <c r="E310" s="25">
        <v>3</v>
      </c>
      <c r="F310" s="36"/>
    </row>
    <row r="311" spans="1:6" ht="28.5">
      <c r="A311" s="4" t="s">
        <v>231</v>
      </c>
      <c r="B311" s="1" t="s">
        <v>244</v>
      </c>
      <c r="C311" s="15"/>
      <c r="D311" s="18">
        <v>3</v>
      </c>
      <c r="E311" s="24">
        <f>IF(SUM(C311,D311)&gt;0,SUM(C311,D311),"")</f>
        <v>3</v>
      </c>
      <c r="F311" s="36"/>
    </row>
    <row r="312" spans="1:6" ht="28.5">
      <c r="A312" s="4" t="s">
        <v>231</v>
      </c>
      <c r="B312" s="1" t="s">
        <v>311</v>
      </c>
      <c r="C312" s="15"/>
      <c r="D312" s="18">
        <v>3</v>
      </c>
      <c r="E312" s="24">
        <f>IF(SUM(C312,D312)&gt;0,SUM(C312,D312),"")</f>
        <v>3</v>
      </c>
      <c r="F312" s="36"/>
    </row>
    <row r="313" spans="1:6" ht="28.5">
      <c r="A313" s="4" t="s">
        <v>231</v>
      </c>
      <c r="B313" s="1" t="s">
        <v>344</v>
      </c>
      <c r="C313" s="15"/>
      <c r="D313" s="18">
        <v>3</v>
      </c>
      <c r="E313" s="24">
        <f>IF(SUM(C313,D313)&gt;0,SUM(C313,D313),"")</f>
        <v>3</v>
      </c>
      <c r="F313" s="36"/>
    </row>
    <row r="314" spans="1:6" ht="28.5">
      <c r="A314" s="4" t="s">
        <v>231</v>
      </c>
      <c r="B314" s="1" t="s">
        <v>380</v>
      </c>
      <c r="C314" s="15"/>
      <c r="D314" s="18">
        <v>3</v>
      </c>
      <c r="E314" s="24">
        <f>IF(SUM(C314,D314)&gt;0,SUM(C314,D314),"")</f>
        <v>3</v>
      </c>
      <c r="F314" s="36"/>
    </row>
    <row r="315" spans="1:6" ht="29.25">
      <c r="A315" s="4" t="s">
        <v>400</v>
      </c>
      <c r="B315" s="5" t="s">
        <v>405</v>
      </c>
      <c r="C315" s="16"/>
      <c r="D315" s="21">
        <v>3</v>
      </c>
      <c r="E315" s="25">
        <v>3</v>
      </c>
      <c r="F315" s="36"/>
    </row>
    <row r="316" spans="1:6" ht="15">
      <c r="A316" s="4" t="s">
        <v>415</v>
      </c>
      <c r="B316" s="6" t="s">
        <v>416</v>
      </c>
      <c r="C316" s="16"/>
      <c r="D316" s="21">
        <v>3</v>
      </c>
      <c r="E316" s="25">
        <v>3</v>
      </c>
      <c r="F316" s="36"/>
    </row>
    <row r="317" spans="1:6" ht="15">
      <c r="A317" s="4" t="s">
        <v>451</v>
      </c>
      <c r="B317" s="13" t="s">
        <v>438</v>
      </c>
      <c r="C317" s="15">
        <v>0</v>
      </c>
      <c r="D317" s="19">
        <v>3</v>
      </c>
      <c r="E317" s="24">
        <f>IF(SUM(C317,D317)&gt;0,SUM(C317,D317),"")</f>
        <v>3</v>
      </c>
      <c r="F317" s="35"/>
    </row>
    <row r="318" spans="1:6" ht="15">
      <c r="A318" s="4" t="s">
        <v>451</v>
      </c>
      <c r="B318" s="13" t="s">
        <v>444</v>
      </c>
      <c r="C318" s="15">
        <v>0</v>
      </c>
      <c r="D318" s="20">
        <v>3</v>
      </c>
      <c r="E318" s="24">
        <f>IF(SUM(C318,D318)&gt;0,SUM(C318,D318),"")</f>
        <v>3</v>
      </c>
      <c r="F318" s="35"/>
    </row>
    <row r="319" spans="1:6" ht="15">
      <c r="A319" s="4" t="s">
        <v>452</v>
      </c>
      <c r="B319" s="14" t="s">
        <v>453</v>
      </c>
      <c r="C319" s="16"/>
      <c r="D319" s="32">
        <v>3</v>
      </c>
      <c r="E319" s="25">
        <v>3</v>
      </c>
      <c r="F319" s="36">
        <v>0</v>
      </c>
    </row>
    <row r="320" spans="1:6" ht="15">
      <c r="A320" s="4" t="s">
        <v>452</v>
      </c>
      <c r="B320" s="14" t="s">
        <v>462</v>
      </c>
      <c r="C320" s="16"/>
      <c r="D320" s="32">
        <v>3</v>
      </c>
      <c r="E320" s="25">
        <v>3</v>
      </c>
      <c r="F320" s="36">
        <v>0</v>
      </c>
    </row>
    <row r="321" spans="1:6" ht="15">
      <c r="A321" s="4" t="s">
        <v>0</v>
      </c>
      <c r="B321" s="6" t="s">
        <v>9</v>
      </c>
      <c r="C321" s="15">
        <v>0</v>
      </c>
      <c r="D321" s="18">
        <v>2</v>
      </c>
      <c r="E321" s="24">
        <f>IF(SUM(C321,D321)&gt;0,SUM(C321,D321),"")</f>
        <v>2</v>
      </c>
      <c r="F321" s="36">
        <v>0</v>
      </c>
    </row>
    <row r="322" spans="1:6" ht="15">
      <c r="A322" s="4" t="s">
        <v>25</v>
      </c>
      <c r="B322" s="6" t="s">
        <v>28</v>
      </c>
      <c r="C322" s="16">
        <v>0</v>
      </c>
      <c r="D322" s="21">
        <v>2</v>
      </c>
      <c r="E322" s="25">
        <v>2</v>
      </c>
      <c r="F322" s="36">
        <v>0</v>
      </c>
    </row>
    <row r="323" spans="1:6" ht="29.25">
      <c r="A323" s="4" t="s">
        <v>159</v>
      </c>
      <c r="B323" s="6" t="s">
        <v>138</v>
      </c>
      <c r="C323" s="15"/>
      <c r="D323" s="18">
        <v>2</v>
      </c>
      <c r="E323" s="24">
        <f>IF(SUM(C323,D323)&gt;0,SUM(C323,D323),"")</f>
        <v>2</v>
      </c>
      <c r="F323" s="35"/>
    </row>
    <row r="324" spans="1:6" ht="43.5">
      <c r="A324" s="10" t="s">
        <v>160</v>
      </c>
      <c r="B324" s="11" t="s">
        <v>174</v>
      </c>
      <c r="C324" s="15"/>
      <c r="D324" s="18">
        <v>2</v>
      </c>
      <c r="E324" s="26">
        <v>2</v>
      </c>
      <c r="F324" s="35"/>
    </row>
    <row r="325" spans="1:6" ht="15">
      <c r="A325" s="4" t="s">
        <v>231</v>
      </c>
      <c r="B325" s="1" t="s">
        <v>257</v>
      </c>
      <c r="C325" s="15"/>
      <c r="D325" s="18">
        <v>2</v>
      </c>
      <c r="E325" s="24">
        <f>IF(SUM(C325,D325)&gt;0,SUM(C325,D325),"")</f>
        <v>2</v>
      </c>
      <c r="F325" s="36"/>
    </row>
    <row r="326" spans="1:6" ht="15">
      <c r="A326" s="4" t="s">
        <v>231</v>
      </c>
      <c r="B326" s="1" t="s">
        <v>299</v>
      </c>
      <c r="C326" s="15"/>
      <c r="D326" s="18">
        <v>2</v>
      </c>
      <c r="E326" s="24">
        <f>IF(SUM(C326,D326)&gt;0,SUM(C326,D326),"")</f>
        <v>2</v>
      </c>
      <c r="F326" s="36"/>
    </row>
    <row r="327" spans="1:6" ht="15">
      <c r="A327" s="4" t="s">
        <v>231</v>
      </c>
      <c r="B327" s="1" t="s">
        <v>315</v>
      </c>
      <c r="C327" s="15"/>
      <c r="D327" s="18">
        <v>2</v>
      </c>
      <c r="E327" s="24">
        <f>IF(SUM(C327,D327)&gt;0,SUM(C327,D327),"")</f>
        <v>2</v>
      </c>
      <c r="F327" s="36"/>
    </row>
    <row r="328" spans="1:6" ht="15">
      <c r="A328" s="4" t="s">
        <v>231</v>
      </c>
      <c r="B328" s="3" t="s">
        <v>381</v>
      </c>
      <c r="C328" s="15"/>
      <c r="D328" s="18">
        <v>2</v>
      </c>
      <c r="E328" s="24">
        <f>IF(SUM(C328,D328)&gt;0,SUM(C328,D328),"")</f>
        <v>2</v>
      </c>
      <c r="F328" s="36"/>
    </row>
    <row r="329" spans="1:6" ht="15">
      <c r="A329" s="4" t="s">
        <v>231</v>
      </c>
      <c r="B329" s="1" t="s">
        <v>390</v>
      </c>
      <c r="C329" s="15"/>
      <c r="D329" s="18">
        <v>2</v>
      </c>
      <c r="E329" s="24">
        <f>IF(SUM(C329,D329)&gt;0,SUM(C329,D329),"")</f>
        <v>2</v>
      </c>
      <c r="F329" s="36"/>
    </row>
    <row r="330" spans="1:6" ht="29.25">
      <c r="A330" s="4" t="s">
        <v>400</v>
      </c>
      <c r="B330" s="5" t="s">
        <v>412</v>
      </c>
      <c r="C330" s="16"/>
      <c r="D330" s="21">
        <v>2</v>
      </c>
      <c r="E330" s="25">
        <v>2</v>
      </c>
      <c r="F330" s="36"/>
    </row>
    <row r="331" spans="1:6" ht="15">
      <c r="A331" s="4" t="s">
        <v>415</v>
      </c>
      <c r="B331" s="6" t="s">
        <v>417</v>
      </c>
      <c r="C331" s="16"/>
      <c r="D331" s="21">
        <v>2</v>
      </c>
      <c r="E331" s="25">
        <v>2</v>
      </c>
      <c r="F331" s="36"/>
    </row>
    <row r="332" spans="1:6" ht="29.25">
      <c r="A332" s="4" t="s">
        <v>415</v>
      </c>
      <c r="B332" s="6" t="s">
        <v>424</v>
      </c>
      <c r="C332" s="16"/>
      <c r="D332" s="21">
        <v>2</v>
      </c>
      <c r="E332" s="25">
        <v>2</v>
      </c>
      <c r="F332" s="36"/>
    </row>
    <row r="333" spans="1:6" ht="29.25">
      <c r="A333" s="4" t="s">
        <v>451</v>
      </c>
      <c r="B333" s="13" t="s">
        <v>447</v>
      </c>
      <c r="C333" s="15">
        <v>0</v>
      </c>
      <c r="D333" s="20">
        <v>2</v>
      </c>
      <c r="E333" s="24">
        <f>IF(SUM(C333,D333)&gt;0,SUM(C333,D333),"")</f>
        <v>2</v>
      </c>
      <c r="F333" s="35"/>
    </row>
    <row r="334" spans="1:6" ht="15">
      <c r="A334" s="4" t="s">
        <v>452</v>
      </c>
      <c r="B334" s="14" t="s">
        <v>455</v>
      </c>
      <c r="C334" s="16"/>
      <c r="D334" s="32">
        <v>2</v>
      </c>
      <c r="E334" s="25">
        <v>2</v>
      </c>
      <c r="F334" s="36">
        <v>0</v>
      </c>
    </row>
    <row r="335" spans="1:6" ht="15">
      <c r="A335" s="4" t="s">
        <v>452</v>
      </c>
      <c r="B335" s="14" t="s">
        <v>461</v>
      </c>
      <c r="C335" s="16"/>
      <c r="D335" s="32">
        <v>2</v>
      </c>
      <c r="E335" s="25">
        <v>2</v>
      </c>
      <c r="F335" s="36">
        <v>0</v>
      </c>
    </row>
    <row r="336" spans="1:6" ht="15">
      <c r="A336" s="4" t="s">
        <v>452</v>
      </c>
      <c r="B336" s="14" t="s">
        <v>465</v>
      </c>
      <c r="C336" s="16"/>
      <c r="D336" s="32">
        <v>2</v>
      </c>
      <c r="E336" s="25">
        <v>2</v>
      </c>
      <c r="F336" s="36">
        <v>0</v>
      </c>
    </row>
    <row r="337" spans="1:6" ht="29.25">
      <c r="A337" s="4" t="s">
        <v>452</v>
      </c>
      <c r="B337" s="14" t="s">
        <v>466</v>
      </c>
      <c r="C337" s="16"/>
      <c r="D337" s="32">
        <v>2</v>
      </c>
      <c r="E337" s="25">
        <v>2</v>
      </c>
      <c r="F337" s="36">
        <v>0</v>
      </c>
    </row>
    <row r="338" spans="1:6" ht="15">
      <c r="A338" s="4" t="s">
        <v>496</v>
      </c>
      <c r="B338" s="6" t="s">
        <v>509</v>
      </c>
      <c r="C338" s="16"/>
      <c r="D338" s="21">
        <v>2</v>
      </c>
      <c r="E338" s="25">
        <v>2</v>
      </c>
      <c r="F338" s="36"/>
    </row>
    <row r="339" spans="1:6" ht="15">
      <c r="A339" s="4" t="s">
        <v>496</v>
      </c>
      <c r="B339" s="6" t="s">
        <v>510</v>
      </c>
      <c r="C339" s="16"/>
      <c r="D339" s="21">
        <v>2</v>
      </c>
      <c r="E339" s="25">
        <v>2</v>
      </c>
      <c r="F339" s="36"/>
    </row>
    <row r="340" spans="1:6" ht="15">
      <c r="A340" s="37" t="s">
        <v>526</v>
      </c>
      <c r="B340" s="6" t="s">
        <v>530</v>
      </c>
      <c r="C340" s="38"/>
      <c r="D340" s="39">
        <v>2</v>
      </c>
      <c r="E340" s="40">
        <f>IF(SUM(C340,D340)&gt;0,SUM(C340,D340),"")</f>
        <v>2</v>
      </c>
      <c r="F340" s="41"/>
    </row>
    <row r="341" spans="1:6" ht="15">
      <c r="A341" s="4" t="s">
        <v>0</v>
      </c>
      <c r="B341" s="6" t="s">
        <v>6</v>
      </c>
      <c r="C341" s="15">
        <v>0</v>
      </c>
      <c r="D341" s="18">
        <v>1</v>
      </c>
      <c r="E341" s="24">
        <f>IF(SUM(C341,D341)&gt;0,SUM(C341,D341),"")</f>
        <v>1</v>
      </c>
      <c r="F341" s="36">
        <v>0</v>
      </c>
    </row>
    <row r="342" spans="1:6" ht="15">
      <c r="A342" s="4" t="s">
        <v>24</v>
      </c>
      <c r="B342" s="6" t="s">
        <v>12</v>
      </c>
      <c r="C342" s="15"/>
      <c r="D342" s="18">
        <v>1</v>
      </c>
      <c r="E342" s="24">
        <f>IF(SUM(C342,D342)&gt;0,SUM(C342,D342),"")</f>
        <v>1</v>
      </c>
      <c r="F342" s="36"/>
    </row>
    <row r="343" spans="1:6" ht="15">
      <c r="A343" s="4" t="s">
        <v>25</v>
      </c>
      <c r="B343" s="6" t="s">
        <v>29</v>
      </c>
      <c r="C343" s="16">
        <v>0</v>
      </c>
      <c r="D343" s="21">
        <v>1</v>
      </c>
      <c r="E343" s="25">
        <v>1</v>
      </c>
      <c r="F343" s="36">
        <v>0</v>
      </c>
    </row>
    <row r="344" spans="1:6" ht="15">
      <c r="A344" s="4" t="s">
        <v>31</v>
      </c>
      <c r="B344" s="6" t="s">
        <v>48</v>
      </c>
      <c r="C344" s="16"/>
      <c r="D344" s="21">
        <v>1</v>
      </c>
      <c r="E344" s="25">
        <v>1</v>
      </c>
      <c r="F344" s="36">
        <v>0</v>
      </c>
    </row>
    <row r="345" spans="1:6" ht="15">
      <c r="A345" s="4" t="s">
        <v>31</v>
      </c>
      <c r="B345" s="6" t="s">
        <v>49</v>
      </c>
      <c r="C345" s="16"/>
      <c r="D345" s="21">
        <v>1</v>
      </c>
      <c r="E345" s="25">
        <v>1</v>
      </c>
      <c r="F345" s="36">
        <v>1</v>
      </c>
    </row>
    <row r="346" spans="1:6" ht="29.25">
      <c r="A346" s="4" t="s">
        <v>115</v>
      </c>
      <c r="B346" s="6" t="s">
        <v>93</v>
      </c>
      <c r="C346" s="15"/>
      <c r="D346" s="18">
        <v>1</v>
      </c>
      <c r="E346" s="24">
        <v>1</v>
      </c>
      <c r="F346" s="36"/>
    </row>
    <row r="347" spans="1:6" ht="29.25">
      <c r="A347" s="4" t="s">
        <v>115</v>
      </c>
      <c r="B347" s="6" t="s">
        <v>105</v>
      </c>
      <c r="C347" s="15"/>
      <c r="D347" s="18">
        <v>1</v>
      </c>
      <c r="E347" s="24">
        <f>IF(SUM(C347,D347)&gt;0,SUM(C347,D347),"")</f>
        <v>1</v>
      </c>
      <c r="F347" s="36"/>
    </row>
    <row r="348" spans="1:6" ht="15">
      <c r="A348" s="4" t="s">
        <v>116</v>
      </c>
      <c r="B348" s="5" t="s">
        <v>117</v>
      </c>
      <c r="C348" s="16"/>
      <c r="D348" s="21">
        <v>1</v>
      </c>
      <c r="E348" s="25">
        <v>1</v>
      </c>
      <c r="F348" s="36"/>
    </row>
    <row r="349" spans="1:6" ht="29.25">
      <c r="A349" s="4" t="s">
        <v>116</v>
      </c>
      <c r="B349" s="6" t="s">
        <v>121</v>
      </c>
      <c r="C349" s="16"/>
      <c r="D349" s="21">
        <v>1</v>
      </c>
      <c r="E349" s="25">
        <v>1</v>
      </c>
      <c r="F349" s="36"/>
    </row>
    <row r="350" spans="1:6" ht="29.25">
      <c r="A350" s="4" t="s">
        <v>159</v>
      </c>
      <c r="B350" s="6" t="s">
        <v>132</v>
      </c>
      <c r="C350" s="15"/>
      <c r="D350" s="18">
        <v>1</v>
      </c>
      <c r="E350" s="24">
        <f>IF(SUM(C350,D350)&gt;0,SUM(C350,D350),"")</f>
        <v>1</v>
      </c>
      <c r="F350" s="35"/>
    </row>
    <row r="351" spans="1:6" ht="29.25">
      <c r="A351" s="4" t="s">
        <v>159</v>
      </c>
      <c r="B351" s="6" t="s">
        <v>141</v>
      </c>
      <c r="C351" s="15"/>
      <c r="D351" s="18">
        <v>1</v>
      </c>
      <c r="E351" s="24">
        <f>IF(SUM(C351,D351)&gt;0,SUM(C351,D351),"")</f>
        <v>1</v>
      </c>
      <c r="F351" s="35"/>
    </row>
    <row r="352" spans="1:6" ht="43.5">
      <c r="A352" s="10" t="s">
        <v>160</v>
      </c>
      <c r="B352" s="11" t="s">
        <v>175</v>
      </c>
      <c r="C352" s="15"/>
      <c r="D352" s="18">
        <v>1</v>
      </c>
      <c r="E352" s="26">
        <v>1</v>
      </c>
      <c r="F352" s="35"/>
    </row>
    <row r="353" spans="1:6" ht="43.5">
      <c r="A353" s="4" t="s">
        <v>218</v>
      </c>
      <c r="B353" s="6" t="s">
        <v>192</v>
      </c>
      <c r="C353" s="15"/>
      <c r="D353" s="18">
        <v>1</v>
      </c>
      <c r="E353" s="24">
        <f>IF(SUM(C353,D353)&gt;0,SUM(C353,D353),"")</f>
        <v>1</v>
      </c>
      <c r="F353" s="36"/>
    </row>
    <row r="354" spans="1:6" ht="29.25">
      <c r="A354" s="4" t="s">
        <v>218</v>
      </c>
      <c r="B354" s="6" t="s">
        <v>193</v>
      </c>
      <c r="C354" s="15"/>
      <c r="D354" s="18">
        <v>1</v>
      </c>
      <c r="E354" s="24">
        <f>IF(SUM(C354,D354)&gt;0,SUM(C354,D354),"")</f>
        <v>1</v>
      </c>
      <c r="F354" s="36"/>
    </row>
    <row r="355" spans="1:6" ht="43.5">
      <c r="A355" s="4" t="s">
        <v>218</v>
      </c>
      <c r="B355" s="6" t="s">
        <v>208</v>
      </c>
      <c r="C355" s="15"/>
      <c r="D355" s="18">
        <v>1</v>
      </c>
      <c r="E355" s="24">
        <f>IF(SUM(C355,D355)&gt;0,SUM(C355,D355),"")</f>
        <v>1</v>
      </c>
      <c r="F355" s="36"/>
    </row>
    <row r="356" spans="1:6" ht="43.5">
      <c r="A356" s="4" t="s">
        <v>218</v>
      </c>
      <c r="B356" s="6" t="s">
        <v>209</v>
      </c>
      <c r="C356" s="15"/>
      <c r="D356" s="18">
        <v>1</v>
      </c>
      <c r="E356" s="24">
        <f>IF(SUM(C356,D356)&gt;0,SUM(C356,D356),"")</f>
        <v>1</v>
      </c>
      <c r="F356" s="36"/>
    </row>
    <row r="357" spans="1:6" ht="29.25">
      <c r="A357" s="4" t="s">
        <v>219</v>
      </c>
      <c r="B357" s="6" t="s">
        <v>221</v>
      </c>
      <c r="C357" s="16"/>
      <c r="D357" s="21">
        <v>1</v>
      </c>
      <c r="E357" s="25">
        <v>1</v>
      </c>
      <c r="F357" s="36"/>
    </row>
    <row r="358" spans="1:6" ht="15">
      <c r="A358" s="4" t="s">
        <v>219</v>
      </c>
      <c r="B358" s="6" t="s">
        <v>223</v>
      </c>
      <c r="C358" s="16"/>
      <c r="D358" s="21">
        <v>1</v>
      </c>
      <c r="E358" s="25">
        <v>1</v>
      </c>
      <c r="F358" s="36"/>
    </row>
    <row r="359" spans="1:6" ht="15">
      <c r="A359" s="4" t="s">
        <v>231</v>
      </c>
      <c r="B359" s="1" t="s">
        <v>288</v>
      </c>
      <c r="C359" s="15"/>
      <c r="D359" s="18">
        <v>1</v>
      </c>
      <c r="E359" s="24">
        <f>IF(SUM(C359,D359)&gt;0,SUM(C359,D359),"")</f>
        <v>1</v>
      </c>
      <c r="F359" s="36"/>
    </row>
    <row r="360" spans="1:6" ht="15">
      <c r="A360" s="4" t="s">
        <v>231</v>
      </c>
      <c r="B360" s="1" t="s">
        <v>326</v>
      </c>
      <c r="C360" s="15"/>
      <c r="D360" s="18">
        <v>1</v>
      </c>
      <c r="E360" s="24">
        <f>IF(SUM(C360,D360)&gt;0,SUM(C360,D360),"")</f>
        <v>1</v>
      </c>
      <c r="F360" s="36"/>
    </row>
    <row r="361" spans="1:6" ht="15">
      <c r="A361" s="4" t="s">
        <v>231</v>
      </c>
      <c r="B361" s="1" t="s">
        <v>353</v>
      </c>
      <c r="C361" s="15"/>
      <c r="D361" s="18">
        <v>1</v>
      </c>
      <c r="E361" s="24">
        <f>IF(SUM(C361,D361)&gt;0,SUM(C361,D361),"")</f>
        <v>1</v>
      </c>
      <c r="F361" s="36"/>
    </row>
    <row r="362" spans="1:6" ht="15">
      <c r="A362" s="4" t="s">
        <v>231</v>
      </c>
      <c r="B362" s="1" t="s">
        <v>388</v>
      </c>
      <c r="C362" s="15"/>
      <c r="D362" s="18">
        <v>1</v>
      </c>
      <c r="E362" s="24">
        <f>IF(SUM(C362,D362)&gt;0,SUM(C362,D362),"")</f>
        <v>1</v>
      </c>
      <c r="F362" s="36"/>
    </row>
    <row r="363" spans="1:6" ht="15">
      <c r="A363" s="4" t="s">
        <v>231</v>
      </c>
      <c r="B363" s="1" t="s">
        <v>393</v>
      </c>
      <c r="C363" s="15"/>
      <c r="D363" s="18">
        <v>1</v>
      </c>
      <c r="E363" s="24">
        <f>IF(SUM(C363,D363)&gt;0,SUM(C363,D363),"")</f>
        <v>1</v>
      </c>
      <c r="F363" s="36"/>
    </row>
    <row r="364" spans="1:6" ht="29.25">
      <c r="A364" s="4" t="s">
        <v>400</v>
      </c>
      <c r="B364" s="5" t="s">
        <v>413</v>
      </c>
      <c r="C364" s="16"/>
      <c r="D364" s="21">
        <v>1</v>
      </c>
      <c r="E364" s="25">
        <v>1</v>
      </c>
      <c r="F364" s="36">
        <v>1</v>
      </c>
    </row>
    <row r="365" spans="1:6" ht="15">
      <c r="A365" s="4" t="s">
        <v>452</v>
      </c>
      <c r="B365" s="14" t="s">
        <v>460</v>
      </c>
      <c r="C365" s="16"/>
      <c r="D365" s="32">
        <v>1</v>
      </c>
      <c r="E365" s="25">
        <v>1</v>
      </c>
      <c r="F365" s="36">
        <v>0</v>
      </c>
    </row>
    <row r="366" spans="1:6" ht="15">
      <c r="A366" s="4" t="s">
        <v>452</v>
      </c>
      <c r="B366" s="14" t="s">
        <v>464</v>
      </c>
      <c r="C366" s="16"/>
      <c r="D366" s="32">
        <v>1</v>
      </c>
      <c r="E366" s="25">
        <v>1</v>
      </c>
      <c r="F366" s="36">
        <v>1</v>
      </c>
    </row>
    <row r="367" spans="1:6" ht="29.25">
      <c r="A367" s="4" t="s">
        <v>452</v>
      </c>
      <c r="B367" s="14" t="s">
        <v>471</v>
      </c>
      <c r="C367" s="16"/>
      <c r="D367" s="32">
        <v>1</v>
      </c>
      <c r="E367" s="25">
        <v>1</v>
      </c>
      <c r="F367" s="36">
        <v>1</v>
      </c>
    </row>
    <row r="368" spans="1:6" ht="15">
      <c r="A368" s="4" t="s">
        <v>472</v>
      </c>
      <c r="B368" s="6" t="s">
        <v>493</v>
      </c>
      <c r="C368" s="29">
        <v>0</v>
      </c>
      <c r="D368" s="33">
        <v>1</v>
      </c>
      <c r="E368" s="27">
        <v>1</v>
      </c>
      <c r="F368" s="36">
        <v>0</v>
      </c>
    </row>
    <row r="369" spans="1:6" ht="29.25">
      <c r="A369" s="4" t="s">
        <v>472</v>
      </c>
      <c r="B369" s="6" t="s">
        <v>495</v>
      </c>
      <c r="C369" s="29">
        <v>0</v>
      </c>
      <c r="D369" s="33">
        <v>1</v>
      </c>
      <c r="E369" s="27">
        <v>1</v>
      </c>
      <c r="F369" s="36">
        <v>0</v>
      </c>
    </row>
    <row r="370" spans="1:6" ht="15">
      <c r="A370" s="4" t="s">
        <v>512</v>
      </c>
      <c r="B370" s="6" t="s">
        <v>516</v>
      </c>
      <c r="C370" s="16"/>
      <c r="D370" s="21">
        <v>1</v>
      </c>
      <c r="E370" s="25">
        <v>1</v>
      </c>
      <c r="F370" s="36"/>
    </row>
    <row r="371" spans="1:6" ht="15">
      <c r="A371" s="4" t="s">
        <v>517</v>
      </c>
      <c r="B371" s="6" t="s">
        <v>524</v>
      </c>
      <c r="C371" s="16"/>
      <c r="D371" s="21">
        <v>1</v>
      </c>
      <c r="E371" s="25">
        <v>1</v>
      </c>
      <c r="F371" s="36"/>
    </row>
    <row r="372" spans="1:6" ht="15">
      <c r="A372" s="37" t="s">
        <v>526</v>
      </c>
      <c r="B372" s="6" t="s">
        <v>528</v>
      </c>
      <c r="C372" s="38"/>
      <c r="D372" s="39">
        <v>1</v>
      </c>
      <c r="E372" s="40">
        <f>IF(SUM(C372,D372)&gt;0,SUM(C372,D372),"")</f>
        <v>1</v>
      </c>
      <c r="F372" s="41"/>
    </row>
    <row r="373" spans="1:6" ht="15">
      <c r="A373" s="4" t="s">
        <v>0</v>
      </c>
      <c r="B373" s="5" t="s">
        <v>5</v>
      </c>
      <c r="C373" s="15">
        <v>0</v>
      </c>
      <c r="D373" s="18">
        <v>0</v>
      </c>
      <c r="E373" s="24">
        <v>0</v>
      </c>
      <c r="F373" s="36">
        <v>0</v>
      </c>
    </row>
    <row r="374" spans="1:6" ht="15">
      <c r="A374" s="4" t="s">
        <v>65</v>
      </c>
      <c r="B374" s="9" t="s">
        <v>75</v>
      </c>
      <c r="C374" s="16"/>
      <c r="D374" s="30">
        <v>0</v>
      </c>
      <c r="E374" s="31">
        <v>0</v>
      </c>
      <c r="F374" s="36"/>
    </row>
    <row r="375" spans="1:6" ht="15">
      <c r="A375" s="4" t="s">
        <v>231</v>
      </c>
      <c r="B375" s="2" t="s">
        <v>232</v>
      </c>
      <c r="C375" s="15"/>
      <c r="D375" s="18">
        <v>0</v>
      </c>
      <c r="E375" s="24">
        <f aca="true" t="shared" si="5" ref="E375:E406">IF(SUM(C375,D375)&gt;0,SUM(C375,D375),"")</f>
      </c>
      <c r="F375" s="36"/>
    </row>
    <row r="376" spans="1:6" ht="15">
      <c r="A376" s="4" t="s">
        <v>231</v>
      </c>
      <c r="B376" s="1" t="s">
        <v>233</v>
      </c>
      <c r="C376" s="15"/>
      <c r="D376" s="19">
        <v>0</v>
      </c>
      <c r="E376" s="24">
        <f t="shared" si="5"/>
      </c>
      <c r="F376" s="36"/>
    </row>
    <row r="377" spans="1:6" ht="15">
      <c r="A377" s="4" t="s">
        <v>231</v>
      </c>
      <c r="B377" s="1" t="s">
        <v>234</v>
      </c>
      <c r="C377" s="15"/>
      <c r="D377" s="18">
        <v>0</v>
      </c>
      <c r="E377" s="24">
        <f t="shared" si="5"/>
      </c>
      <c r="F377" s="36"/>
    </row>
    <row r="378" spans="1:6" ht="15">
      <c r="A378" s="4" t="s">
        <v>231</v>
      </c>
      <c r="B378" s="1" t="s">
        <v>236</v>
      </c>
      <c r="C378" s="15"/>
      <c r="D378" s="18">
        <v>0</v>
      </c>
      <c r="E378" s="24">
        <f t="shared" si="5"/>
      </c>
      <c r="F378" s="36"/>
    </row>
    <row r="379" spans="1:6" ht="15">
      <c r="A379" s="4" t="s">
        <v>231</v>
      </c>
      <c r="B379" s="1" t="s">
        <v>237</v>
      </c>
      <c r="C379" s="15"/>
      <c r="D379" s="19">
        <v>0</v>
      </c>
      <c r="E379" s="24">
        <f t="shared" si="5"/>
      </c>
      <c r="F379" s="36"/>
    </row>
    <row r="380" spans="1:6" ht="15">
      <c r="A380" s="4" t="s">
        <v>231</v>
      </c>
      <c r="B380" s="1" t="s">
        <v>238</v>
      </c>
      <c r="C380" s="15"/>
      <c r="D380" s="19">
        <v>0</v>
      </c>
      <c r="E380" s="24">
        <f t="shared" si="5"/>
      </c>
      <c r="F380" s="36"/>
    </row>
    <row r="381" spans="1:6" ht="15">
      <c r="A381" s="4" t="s">
        <v>231</v>
      </c>
      <c r="B381" s="1" t="s">
        <v>240</v>
      </c>
      <c r="C381" s="15"/>
      <c r="D381" s="18">
        <v>0</v>
      </c>
      <c r="E381" s="24">
        <f t="shared" si="5"/>
      </c>
      <c r="F381" s="36"/>
    </row>
    <row r="382" spans="1:6" ht="15">
      <c r="A382" s="4" t="s">
        <v>231</v>
      </c>
      <c r="B382" s="1" t="s">
        <v>242</v>
      </c>
      <c r="C382" s="15"/>
      <c r="D382" s="18">
        <v>0</v>
      </c>
      <c r="E382" s="24">
        <f t="shared" si="5"/>
      </c>
      <c r="F382" s="36"/>
    </row>
    <row r="383" spans="1:6" ht="15">
      <c r="A383" s="4" t="s">
        <v>231</v>
      </c>
      <c r="B383" s="1" t="s">
        <v>245</v>
      </c>
      <c r="C383" s="15"/>
      <c r="D383" s="19">
        <v>0</v>
      </c>
      <c r="E383" s="24">
        <f t="shared" si="5"/>
      </c>
      <c r="F383" s="36"/>
    </row>
    <row r="384" spans="1:6" ht="15">
      <c r="A384" s="4" t="s">
        <v>231</v>
      </c>
      <c r="B384" s="1" t="s">
        <v>247</v>
      </c>
      <c r="C384" s="15"/>
      <c r="D384" s="18">
        <v>0</v>
      </c>
      <c r="E384" s="24">
        <f t="shared" si="5"/>
      </c>
      <c r="F384" s="36"/>
    </row>
    <row r="385" spans="1:6" ht="15">
      <c r="A385" s="4" t="s">
        <v>231</v>
      </c>
      <c r="B385" s="1" t="s">
        <v>249</v>
      </c>
      <c r="C385" s="15"/>
      <c r="D385" s="18">
        <v>0</v>
      </c>
      <c r="E385" s="24">
        <f t="shared" si="5"/>
      </c>
      <c r="F385" s="36"/>
    </row>
    <row r="386" spans="1:6" ht="15">
      <c r="A386" s="4" t="s">
        <v>231</v>
      </c>
      <c r="B386" s="1" t="s">
        <v>251</v>
      </c>
      <c r="C386" s="15"/>
      <c r="D386" s="18">
        <v>0</v>
      </c>
      <c r="E386" s="24">
        <f t="shared" si="5"/>
      </c>
      <c r="F386" s="36"/>
    </row>
    <row r="387" spans="1:6" ht="28.5">
      <c r="A387" s="4" t="s">
        <v>231</v>
      </c>
      <c r="B387" s="3" t="s">
        <v>252</v>
      </c>
      <c r="C387" s="15"/>
      <c r="D387" s="18">
        <v>0</v>
      </c>
      <c r="E387" s="24">
        <f t="shared" si="5"/>
      </c>
      <c r="F387" s="36"/>
    </row>
    <row r="388" spans="1:6" ht="28.5">
      <c r="A388" s="4" t="s">
        <v>231</v>
      </c>
      <c r="B388" s="1" t="s">
        <v>253</v>
      </c>
      <c r="C388" s="15"/>
      <c r="D388" s="18">
        <v>0</v>
      </c>
      <c r="E388" s="24">
        <f t="shared" si="5"/>
      </c>
      <c r="F388" s="36"/>
    </row>
    <row r="389" spans="1:6" ht="15">
      <c r="A389" s="4" t="s">
        <v>231</v>
      </c>
      <c r="B389" s="1" t="s">
        <v>254</v>
      </c>
      <c r="C389" s="15"/>
      <c r="D389" s="18">
        <v>0</v>
      </c>
      <c r="E389" s="24">
        <f t="shared" si="5"/>
      </c>
      <c r="F389" s="36"/>
    </row>
    <row r="390" spans="1:6" ht="28.5">
      <c r="A390" s="4" t="s">
        <v>231</v>
      </c>
      <c r="B390" s="1" t="s">
        <v>255</v>
      </c>
      <c r="C390" s="15"/>
      <c r="D390" s="18">
        <v>0</v>
      </c>
      <c r="E390" s="24">
        <f t="shared" si="5"/>
      </c>
      <c r="F390" s="36"/>
    </row>
    <row r="391" spans="1:6" ht="28.5">
      <c r="A391" s="4" t="s">
        <v>231</v>
      </c>
      <c r="B391" s="1" t="s">
        <v>256</v>
      </c>
      <c r="C391" s="15"/>
      <c r="D391" s="18">
        <v>0</v>
      </c>
      <c r="E391" s="24">
        <f t="shared" si="5"/>
      </c>
      <c r="F391" s="36"/>
    </row>
    <row r="392" spans="1:6" ht="28.5">
      <c r="A392" s="4" t="s">
        <v>231</v>
      </c>
      <c r="B392" s="1" t="s">
        <v>260</v>
      </c>
      <c r="C392" s="15"/>
      <c r="D392" s="18">
        <v>0</v>
      </c>
      <c r="E392" s="24">
        <f t="shared" si="5"/>
      </c>
      <c r="F392" s="36"/>
    </row>
    <row r="393" spans="1:6" ht="15">
      <c r="A393" s="4" t="s">
        <v>231</v>
      </c>
      <c r="B393" s="1" t="s">
        <v>262</v>
      </c>
      <c r="C393" s="15"/>
      <c r="D393" s="18">
        <v>0</v>
      </c>
      <c r="E393" s="24">
        <f t="shared" si="5"/>
      </c>
      <c r="F393" s="36"/>
    </row>
    <row r="394" spans="1:6" ht="28.5">
      <c r="A394" s="4" t="s">
        <v>231</v>
      </c>
      <c r="B394" s="1" t="s">
        <v>264</v>
      </c>
      <c r="C394" s="15"/>
      <c r="D394" s="18">
        <v>0</v>
      </c>
      <c r="E394" s="24">
        <f t="shared" si="5"/>
      </c>
      <c r="F394" s="36"/>
    </row>
    <row r="395" spans="1:6" ht="15">
      <c r="A395" s="4" t="s">
        <v>231</v>
      </c>
      <c r="B395" s="1" t="s">
        <v>267</v>
      </c>
      <c r="C395" s="15"/>
      <c r="D395" s="18">
        <v>0</v>
      </c>
      <c r="E395" s="24">
        <f t="shared" si="5"/>
      </c>
      <c r="F395" s="36"/>
    </row>
    <row r="396" spans="1:6" ht="15">
      <c r="A396" s="4" t="s">
        <v>231</v>
      </c>
      <c r="B396" s="1" t="s">
        <v>268</v>
      </c>
      <c r="C396" s="15"/>
      <c r="D396" s="18">
        <v>0</v>
      </c>
      <c r="E396" s="24">
        <f t="shared" si="5"/>
      </c>
      <c r="F396" s="36"/>
    </row>
    <row r="397" spans="1:6" ht="15">
      <c r="A397" s="4" t="s">
        <v>231</v>
      </c>
      <c r="B397" s="1" t="s">
        <v>269</v>
      </c>
      <c r="C397" s="15"/>
      <c r="D397" s="18">
        <v>0</v>
      </c>
      <c r="E397" s="24">
        <f t="shared" si="5"/>
      </c>
      <c r="F397" s="36"/>
    </row>
    <row r="398" spans="1:6" ht="15">
      <c r="A398" s="4" t="s">
        <v>231</v>
      </c>
      <c r="B398" s="1" t="s">
        <v>270</v>
      </c>
      <c r="C398" s="15"/>
      <c r="D398" s="18">
        <v>0</v>
      </c>
      <c r="E398" s="24">
        <f t="shared" si="5"/>
      </c>
      <c r="F398" s="36"/>
    </row>
    <row r="399" spans="1:6" ht="15">
      <c r="A399" s="4" t="s">
        <v>231</v>
      </c>
      <c r="B399" s="1" t="s">
        <v>271</v>
      </c>
      <c r="C399" s="15"/>
      <c r="D399" s="18">
        <v>0</v>
      </c>
      <c r="E399" s="24">
        <f t="shared" si="5"/>
      </c>
      <c r="F399" s="36"/>
    </row>
    <row r="400" spans="1:6" ht="15">
      <c r="A400" s="4" t="s">
        <v>231</v>
      </c>
      <c r="B400" s="1" t="s">
        <v>272</v>
      </c>
      <c r="C400" s="15"/>
      <c r="D400" s="18">
        <v>0</v>
      </c>
      <c r="E400" s="24">
        <f t="shared" si="5"/>
      </c>
      <c r="F400" s="36"/>
    </row>
    <row r="401" spans="1:6" ht="28.5">
      <c r="A401" s="4" t="s">
        <v>231</v>
      </c>
      <c r="B401" s="1" t="s">
        <v>273</v>
      </c>
      <c r="C401" s="15"/>
      <c r="D401" s="18">
        <v>0</v>
      </c>
      <c r="E401" s="24">
        <f t="shared" si="5"/>
      </c>
      <c r="F401" s="36"/>
    </row>
    <row r="402" spans="1:6" ht="15">
      <c r="A402" s="4" t="s">
        <v>231</v>
      </c>
      <c r="B402" s="1" t="s">
        <v>275</v>
      </c>
      <c r="C402" s="15"/>
      <c r="D402" s="18">
        <v>0</v>
      </c>
      <c r="E402" s="24">
        <f t="shared" si="5"/>
      </c>
      <c r="F402" s="36"/>
    </row>
    <row r="403" spans="1:6" ht="15">
      <c r="A403" s="4" t="s">
        <v>231</v>
      </c>
      <c r="B403" s="1" t="s">
        <v>276</v>
      </c>
      <c r="C403" s="15"/>
      <c r="D403" s="18">
        <v>0</v>
      </c>
      <c r="E403" s="24">
        <f t="shared" si="5"/>
      </c>
      <c r="F403" s="36"/>
    </row>
    <row r="404" spans="1:6" ht="15">
      <c r="A404" s="4" t="s">
        <v>231</v>
      </c>
      <c r="B404" s="1" t="s">
        <v>277</v>
      </c>
      <c r="C404" s="15"/>
      <c r="D404" s="18">
        <v>0</v>
      </c>
      <c r="E404" s="24">
        <f t="shared" si="5"/>
      </c>
      <c r="F404" s="36"/>
    </row>
    <row r="405" spans="1:6" ht="15">
      <c r="A405" s="4" t="s">
        <v>231</v>
      </c>
      <c r="B405" s="1" t="s">
        <v>278</v>
      </c>
      <c r="C405" s="15"/>
      <c r="D405" s="18">
        <v>0</v>
      </c>
      <c r="E405" s="24">
        <f t="shared" si="5"/>
      </c>
      <c r="F405" s="36"/>
    </row>
    <row r="406" spans="1:6" ht="15">
      <c r="A406" s="4" t="s">
        <v>231</v>
      </c>
      <c r="B406" s="1" t="s">
        <v>283</v>
      </c>
      <c r="C406" s="15"/>
      <c r="D406" s="18">
        <v>0</v>
      </c>
      <c r="E406" s="24">
        <f t="shared" si="5"/>
      </c>
      <c r="F406" s="36"/>
    </row>
    <row r="407" spans="1:6" ht="15">
      <c r="A407" s="4" t="s">
        <v>231</v>
      </c>
      <c r="B407" s="1" t="s">
        <v>285</v>
      </c>
      <c r="C407" s="15"/>
      <c r="D407" s="18">
        <v>0</v>
      </c>
      <c r="E407" s="24">
        <f aca="true" t="shared" si="6" ref="E407:E438">IF(SUM(C407,D407)&gt;0,SUM(C407,D407),"")</f>
      </c>
      <c r="F407" s="36"/>
    </row>
    <row r="408" spans="1:6" ht="15">
      <c r="A408" s="4" t="s">
        <v>231</v>
      </c>
      <c r="B408" s="1" t="s">
        <v>286</v>
      </c>
      <c r="C408" s="15"/>
      <c r="D408" s="18">
        <v>0</v>
      </c>
      <c r="E408" s="24">
        <f t="shared" si="6"/>
      </c>
      <c r="F408" s="36"/>
    </row>
    <row r="409" spans="1:6" ht="15">
      <c r="A409" s="4" t="s">
        <v>231</v>
      </c>
      <c r="B409" s="1" t="s">
        <v>287</v>
      </c>
      <c r="C409" s="15"/>
      <c r="D409" s="18">
        <v>0</v>
      </c>
      <c r="E409" s="24">
        <f t="shared" si="6"/>
      </c>
      <c r="F409" s="36"/>
    </row>
    <row r="410" spans="1:6" ht="15">
      <c r="A410" s="4" t="s">
        <v>231</v>
      </c>
      <c r="B410" s="1" t="s">
        <v>290</v>
      </c>
      <c r="C410" s="15"/>
      <c r="D410" s="18">
        <v>0</v>
      </c>
      <c r="E410" s="24">
        <f t="shared" si="6"/>
      </c>
      <c r="F410" s="36"/>
    </row>
    <row r="411" spans="1:6" ht="28.5">
      <c r="A411" s="4" t="s">
        <v>231</v>
      </c>
      <c r="B411" s="1" t="s">
        <v>291</v>
      </c>
      <c r="C411" s="15"/>
      <c r="D411" s="18">
        <v>0</v>
      </c>
      <c r="E411" s="24">
        <f t="shared" si="6"/>
      </c>
      <c r="F411" s="36"/>
    </row>
    <row r="412" spans="1:6" ht="28.5">
      <c r="A412" s="4" t="s">
        <v>231</v>
      </c>
      <c r="B412" s="1" t="s">
        <v>293</v>
      </c>
      <c r="C412" s="15"/>
      <c r="D412" s="18">
        <v>0</v>
      </c>
      <c r="E412" s="24">
        <f t="shared" si="6"/>
      </c>
      <c r="F412" s="36"/>
    </row>
    <row r="413" spans="1:6" ht="28.5">
      <c r="A413" s="4" t="s">
        <v>231</v>
      </c>
      <c r="B413" s="1" t="s">
        <v>294</v>
      </c>
      <c r="C413" s="15"/>
      <c r="D413" s="18">
        <v>0</v>
      </c>
      <c r="E413" s="24">
        <f t="shared" si="6"/>
      </c>
      <c r="F413" s="36"/>
    </row>
    <row r="414" spans="1:6" ht="28.5">
      <c r="A414" s="4" t="s">
        <v>231</v>
      </c>
      <c r="B414" s="1" t="s">
        <v>295</v>
      </c>
      <c r="C414" s="15"/>
      <c r="D414" s="18">
        <v>0</v>
      </c>
      <c r="E414" s="24">
        <f t="shared" si="6"/>
      </c>
      <c r="F414" s="36"/>
    </row>
    <row r="415" spans="1:6" ht="15">
      <c r="A415" s="4" t="s">
        <v>231</v>
      </c>
      <c r="B415" s="1" t="s">
        <v>296</v>
      </c>
      <c r="C415" s="15"/>
      <c r="D415" s="18">
        <v>0</v>
      </c>
      <c r="E415" s="24">
        <f t="shared" si="6"/>
      </c>
      <c r="F415" s="36"/>
    </row>
    <row r="416" spans="1:6" ht="15">
      <c r="A416" s="4" t="s">
        <v>231</v>
      </c>
      <c r="B416" s="1" t="s">
        <v>297</v>
      </c>
      <c r="C416" s="15"/>
      <c r="D416" s="18">
        <v>0</v>
      </c>
      <c r="E416" s="24">
        <f t="shared" si="6"/>
      </c>
      <c r="F416" s="36"/>
    </row>
    <row r="417" spans="1:6" ht="15">
      <c r="A417" s="4" t="s">
        <v>231</v>
      </c>
      <c r="B417" s="1" t="s">
        <v>298</v>
      </c>
      <c r="C417" s="15"/>
      <c r="D417" s="18">
        <v>0</v>
      </c>
      <c r="E417" s="24">
        <f t="shared" si="6"/>
      </c>
      <c r="F417" s="36"/>
    </row>
    <row r="418" spans="1:6" ht="15">
      <c r="A418" s="4" t="s">
        <v>231</v>
      </c>
      <c r="B418" s="1" t="s">
        <v>300</v>
      </c>
      <c r="C418" s="15"/>
      <c r="D418" s="18">
        <v>0</v>
      </c>
      <c r="E418" s="24">
        <f t="shared" si="6"/>
      </c>
      <c r="F418" s="36"/>
    </row>
    <row r="419" spans="1:6" ht="42.75">
      <c r="A419" s="4" t="s">
        <v>231</v>
      </c>
      <c r="B419" s="1" t="s">
        <v>301</v>
      </c>
      <c r="C419" s="15"/>
      <c r="D419" s="18">
        <v>0</v>
      </c>
      <c r="E419" s="24">
        <f t="shared" si="6"/>
      </c>
      <c r="F419" s="36"/>
    </row>
    <row r="420" spans="1:6" ht="15">
      <c r="A420" s="4" t="s">
        <v>231</v>
      </c>
      <c r="B420" s="1" t="s">
        <v>303</v>
      </c>
      <c r="C420" s="15"/>
      <c r="D420" s="18">
        <v>0</v>
      </c>
      <c r="E420" s="24">
        <f t="shared" si="6"/>
      </c>
      <c r="F420" s="36"/>
    </row>
    <row r="421" spans="1:6" ht="28.5">
      <c r="A421" s="4" t="s">
        <v>231</v>
      </c>
      <c r="B421" s="1" t="s">
        <v>305</v>
      </c>
      <c r="C421" s="15"/>
      <c r="D421" s="18">
        <v>0</v>
      </c>
      <c r="E421" s="24">
        <f t="shared" si="6"/>
      </c>
      <c r="F421" s="36"/>
    </row>
    <row r="422" spans="1:6" ht="28.5">
      <c r="A422" s="4" t="s">
        <v>231</v>
      </c>
      <c r="B422" s="1" t="s">
        <v>307</v>
      </c>
      <c r="C422" s="15"/>
      <c r="D422" s="18">
        <v>0</v>
      </c>
      <c r="E422" s="24">
        <f t="shared" si="6"/>
      </c>
      <c r="F422" s="36"/>
    </row>
    <row r="423" spans="1:6" ht="15">
      <c r="A423" s="4" t="s">
        <v>231</v>
      </c>
      <c r="B423" s="1" t="s">
        <v>308</v>
      </c>
      <c r="C423" s="15"/>
      <c r="D423" s="18">
        <v>0</v>
      </c>
      <c r="E423" s="24">
        <f t="shared" si="6"/>
      </c>
      <c r="F423" s="36"/>
    </row>
    <row r="424" spans="1:6" ht="28.5">
      <c r="A424" s="4" t="s">
        <v>231</v>
      </c>
      <c r="B424" s="1" t="s">
        <v>309</v>
      </c>
      <c r="C424" s="15"/>
      <c r="D424" s="18">
        <v>0</v>
      </c>
      <c r="E424" s="24">
        <f t="shared" si="6"/>
      </c>
      <c r="F424" s="36"/>
    </row>
    <row r="425" spans="1:6" ht="15">
      <c r="A425" s="4" t="s">
        <v>231</v>
      </c>
      <c r="B425" s="1" t="s">
        <v>313</v>
      </c>
      <c r="C425" s="15"/>
      <c r="D425" s="18">
        <v>0</v>
      </c>
      <c r="E425" s="24">
        <f t="shared" si="6"/>
      </c>
      <c r="F425" s="36"/>
    </row>
    <row r="426" spans="1:6" ht="15">
      <c r="A426" s="4" t="s">
        <v>231</v>
      </c>
      <c r="B426" s="1" t="s">
        <v>314</v>
      </c>
      <c r="C426" s="15"/>
      <c r="D426" s="18">
        <v>0</v>
      </c>
      <c r="E426" s="24">
        <f t="shared" si="6"/>
      </c>
      <c r="F426" s="36"/>
    </row>
    <row r="427" spans="1:6" ht="15">
      <c r="A427" s="4" t="s">
        <v>231</v>
      </c>
      <c r="B427" s="1" t="s">
        <v>316</v>
      </c>
      <c r="C427" s="15"/>
      <c r="D427" s="18">
        <v>0</v>
      </c>
      <c r="E427" s="24">
        <f t="shared" si="6"/>
      </c>
      <c r="F427" s="36"/>
    </row>
    <row r="428" spans="1:6" ht="15">
      <c r="A428" s="4" t="s">
        <v>231</v>
      </c>
      <c r="B428" s="1" t="s">
        <v>318</v>
      </c>
      <c r="C428" s="15"/>
      <c r="D428" s="18">
        <v>0</v>
      </c>
      <c r="E428" s="24">
        <f t="shared" si="6"/>
      </c>
      <c r="F428" s="36"/>
    </row>
    <row r="429" spans="1:6" ht="15">
      <c r="A429" s="4" t="s">
        <v>231</v>
      </c>
      <c r="B429" s="1" t="s">
        <v>319</v>
      </c>
      <c r="C429" s="15"/>
      <c r="D429" s="18">
        <v>0</v>
      </c>
      <c r="E429" s="24">
        <f t="shared" si="6"/>
      </c>
      <c r="F429" s="36"/>
    </row>
    <row r="430" spans="1:6" ht="15">
      <c r="A430" s="4" t="s">
        <v>231</v>
      </c>
      <c r="B430" s="1" t="s">
        <v>321</v>
      </c>
      <c r="C430" s="15"/>
      <c r="D430" s="18">
        <v>0</v>
      </c>
      <c r="E430" s="24">
        <f t="shared" si="6"/>
      </c>
      <c r="F430" s="36"/>
    </row>
    <row r="431" spans="1:6" ht="15">
      <c r="A431" s="4" t="s">
        <v>231</v>
      </c>
      <c r="B431" s="1" t="s">
        <v>323</v>
      </c>
      <c r="C431" s="15"/>
      <c r="D431" s="18">
        <v>0</v>
      </c>
      <c r="E431" s="24">
        <f t="shared" si="6"/>
      </c>
      <c r="F431" s="36"/>
    </row>
    <row r="432" spans="1:6" ht="15">
      <c r="A432" s="4" t="s">
        <v>231</v>
      </c>
      <c r="B432" s="1" t="s">
        <v>325</v>
      </c>
      <c r="C432" s="15"/>
      <c r="D432" s="18">
        <v>0</v>
      </c>
      <c r="E432" s="24">
        <f t="shared" si="6"/>
      </c>
      <c r="F432" s="36"/>
    </row>
    <row r="433" spans="1:6" ht="15">
      <c r="A433" s="4" t="s">
        <v>231</v>
      </c>
      <c r="B433" s="1" t="s">
        <v>328</v>
      </c>
      <c r="C433" s="15"/>
      <c r="D433" s="18">
        <v>0</v>
      </c>
      <c r="E433" s="24">
        <f t="shared" si="6"/>
      </c>
      <c r="F433" s="36"/>
    </row>
    <row r="434" spans="1:6" ht="28.5">
      <c r="A434" s="4" t="s">
        <v>231</v>
      </c>
      <c r="B434" s="1" t="s">
        <v>329</v>
      </c>
      <c r="C434" s="15"/>
      <c r="D434" s="18">
        <v>0</v>
      </c>
      <c r="E434" s="24">
        <f t="shared" si="6"/>
      </c>
      <c r="F434" s="36"/>
    </row>
    <row r="435" spans="1:6" ht="15">
      <c r="A435" s="4" t="s">
        <v>231</v>
      </c>
      <c r="B435" s="1" t="s">
        <v>330</v>
      </c>
      <c r="C435" s="15"/>
      <c r="D435" s="18">
        <v>0</v>
      </c>
      <c r="E435" s="24">
        <f t="shared" si="6"/>
      </c>
      <c r="F435" s="36"/>
    </row>
    <row r="436" spans="1:6" ht="15">
      <c r="A436" s="4" t="s">
        <v>231</v>
      </c>
      <c r="B436" s="1" t="s">
        <v>331</v>
      </c>
      <c r="C436" s="15"/>
      <c r="D436" s="18">
        <v>0</v>
      </c>
      <c r="E436" s="24">
        <f t="shared" si="6"/>
      </c>
      <c r="F436" s="36"/>
    </row>
    <row r="437" spans="1:6" ht="15">
      <c r="A437" s="4" t="s">
        <v>231</v>
      </c>
      <c r="B437" s="1" t="s">
        <v>332</v>
      </c>
      <c r="C437" s="15"/>
      <c r="D437" s="18">
        <v>0</v>
      </c>
      <c r="E437" s="24">
        <f t="shared" si="6"/>
      </c>
      <c r="F437" s="36"/>
    </row>
    <row r="438" spans="1:6" ht="15">
      <c r="A438" s="4" t="s">
        <v>231</v>
      </c>
      <c r="B438" s="1" t="s">
        <v>333</v>
      </c>
      <c r="C438" s="15"/>
      <c r="D438" s="18">
        <v>0</v>
      </c>
      <c r="E438" s="24">
        <f t="shared" si="6"/>
      </c>
      <c r="F438" s="36"/>
    </row>
    <row r="439" spans="1:6" ht="15">
      <c r="A439" s="4" t="s">
        <v>231</v>
      </c>
      <c r="B439" s="1" t="s">
        <v>334</v>
      </c>
      <c r="C439" s="15"/>
      <c r="D439" s="18">
        <v>0</v>
      </c>
      <c r="E439" s="24">
        <f aca="true" t="shared" si="7" ref="E439:E470">IF(SUM(C439,D439)&gt;0,SUM(C439,D439),"")</f>
      </c>
      <c r="F439" s="36"/>
    </row>
    <row r="440" spans="1:6" ht="15">
      <c r="A440" s="4" t="s">
        <v>231</v>
      </c>
      <c r="B440" s="1" t="s">
        <v>335</v>
      </c>
      <c r="C440" s="15"/>
      <c r="D440" s="18">
        <v>0</v>
      </c>
      <c r="E440" s="24">
        <f t="shared" si="7"/>
      </c>
      <c r="F440" s="36"/>
    </row>
    <row r="441" spans="1:6" ht="15">
      <c r="A441" s="4" t="s">
        <v>231</v>
      </c>
      <c r="B441" s="1" t="s">
        <v>336</v>
      </c>
      <c r="C441" s="15"/>
      <c r="D441" s="18">
        <v>0</v>
      </c>
      <c r="E441" s="24">
        <f t="shared" si="7"/>
      </c>
      <c r="F441" s="36"/>
    </row>
    <row r="442" spans="1:6" ht="15">
      <c r="A442" s="4" t="s">
        <v>231</v>
      </c>
      <c r="B442" s="1" t="s">
        <v>339</v>
      </c>
      <c r="C442" s="15"/>
      <c r="D442" s="18">
        <v>0</v>
      </c>
      <c r="E442" s="24">
        <f t="shared" si="7"/>
      </c>
      <c r="F442" s="36"/>
    </row>
    <row r="443" spans="1:6" ht="28.5">
      <c r="A443" s="4" t="s">
        <v>231</v>
      </c>
      <c r="B443" s="1" t="s">
        <v>340</v>
      </c>
      <c r="C443" s="15"/>
      <c r="D443" s="18">
        <v>0</v>
      </c>
      <c r="E443" s="24">
        <f t="shared" si="7"/>
      </c>
      <c r="F443" s="36"/>
    </row>
    <row r="444" spans="1:6" ht="28.5">
      <c r="A444" s="4" t="s">
        <v>231</v>
      </c>
      <c r="B444" s="1" t="s">
        <v>343</v>
      </c>
      <c r="C444" s="15"/>
      <c r="D444" s="18">
        <v>0</v>
      </c>
      <c r="E444" s="24">
        <f t="shared" si="7"/>
      </c>
      <c r="F444" s="36"/>
    </row>
    <row r="445" spans="1:6" ht="15">
      <c r="A445" s="4" t="s">
        <v>231</v>
      </c>
      <c r="B445" s="1" t="s">
        <v>345</v>
      </c>
      <c r="C445" s="15"/>
      <c r="D445" s="18">
        <v>0</v>
      </c>
      <c r="E445" s="24">
        <f t="shared" si="7"/>
      </c>
      <c r="F445" s="36"/>
    </row>
    <row r="446" spans="1:6" ht="28.5">
      <c r="A446" s="4" t="s">
        <v>231</v>
      </c>
      <c r="B446" s="1" t="s">
        <v>346</v>
      </c>
      <c r="C446" s="15"/>
      <c r="D446" s="18">
        <v>0</v>
      </c>
      <c r="E446" s="24">
        <f t="shared" si="7"/>
      </c>
      <c r="F446" s="36"/>
    </row>
    <row r="447" spans="1:6" ht="15">
      <c r="A447" s="4" t="s">
        <v>231</v>
      </c>
      <c r="B447" s="1" t="s">
        <v>347</v>
      </c>
      <c r="C447" s="15"/>
      <c r="D447" s="18">
        <v>0</v>
      </c>
      <c r="E447" s="24">
        <f t="shared" si="7"/>
      </c>
      <c r="F447" s="36"/>
    </row>
    <row r="448" spans="1:6" ht="15">
      <c r="A448" s="4" t="s">
        <v>231</v>
      </c>
      <c r="B448" s="1" t="s">
        <v>348</v>
      </c>
      <c r="C448" s="15"/>
      <c r="D448" s="18">
        <v>0</v>
      </c>
      <c r="E448" s="24">
        <f t="shared" si="7"/>
      </c>
      <c r="F448" s="36"/>
    </row>
    <row r="449" spans="1:6" ht="15">
      <c r="A449" s="4" t="s">
        <v>231</v>
      </c>
      <c r="B449" s="1" t="s">
        <v>349</v>
      </c>
      <c r="C449" s="15"/>
      <c r="D449" s="18">
        <v>0</v>
      </c>
      <c r="E449" s="24">
        <f t="shared" si="7"/>
      </c>
      <c r="F449" s="36"/>
    </row>
    <row r="450" spans="1:6" ht="28.5">
      <c r="A450" s="4" t="s">
        <v>231</v>
      </c>
      <c r="B450" s="1" t="s">
        <v>351</v>
      </c>
      <c r="C450" s="15"/>
      <c r="D450" s="18">
        <v>0</v>
      </c>
      <c r="E450" s="24">
        <f t="shared" si="7"/>
      </c>
      <c r="F450" s="36"/>
    </row>
    <row r="451" spans="1:6" ht="28.5">
      <c r="A451" s="4" t="s">
        <v>231</v>
      </c>
      <c r="B451" s="1" t="s">
        <v>352</v>
      </c>
      <c r="C451" s="15"/>
      <c r="D451" s="18">
        <v>0</v>
      </c>
      <c r="E451" s="24">
        <f t="shared" si="7"/>
      </c>
      <c r="F451" s="36"/>
    </row>
    <row r="452" spans="1:6" ht="15">
      <c r="A452" s="4" t="s">
        <v>231</v>
      </c>
      <c r="B452" s="1" t="s">
        <v>354</v>
      </c>
      <c r="C452" s="15"/>
      <c r="D452" s="18">
        <v>0</v>
      </c>
      <c r="E452" s="24">
        <f t="shared" si="7"/>
      </c>
      <c r="F452" s="36"/>
    </row>
    <row r="453" spans="1:6" ht="28.5">
      <c r="A453" s="4" t="s">
        <v>231</v>
      </c>
      <c r="B453" s="1" t="s">
        <v>355</v>
      </c>
      <c r="C453" s="15"/>
      <c r="D453" s="18">
        <v>0</v>
      </c>
      <c r="E453" s="24">
        <f t="shared" si="7"/>
      </c>
      <c r="F453" s="36"/>
    </row>
    <row r="454" spans="1:6" ht="15">
      <c r="A454" s="4" t="s">
        <v>231</v>
      </c>
      <c r="B454" s="1" t="s">
        <v>356</v>
      </c>
      <c r="C454" s="15"/>
      <c r="D454" s="18">
        <v>0</v>
      </c>
      <c r="E454" s="24">
        <f t="shared" si="7"/>
      </c>
      <c r="F454" s="36"/>
    </row>
    <row r="455" spans="1:6" ht="28.5">
      <c r="A455" s="4" t="s">
        <v>231</v>
      </c>
      <c r="B455" s="1" t="s">
        <v>359</v>
      </c>
      <c r="C455" s="15"/>
      <c r="D455" s="18">
        <v>0</v>
      </c>
      <c r="E455" s="24">
        <f t="shared" si="7"/>
      </c>
      <c r="F455" s="36"/>
    </row>
    <row r="456" spans="1:6" ht="28.5">
      <c r="A456" s="4" t="s">
        <v>231</v>
      </c>
      <c r="B456" s="1" t="s">
        <v>361</v>
      </c>
      <c r="C456" s="15"/>
      <c r="D456" s="18">
        <v>0</v>
      </c>
      <c r="E456" s="24">
        <f t="shared" si="7"/>
      </c>
      <c r="F456" s="36"/>
    </row>
    <row r="457" spans="1:6" ht="28.5">
      <c r="A457" s="4" t="s">
        <v>231</v>
      </c>
      <c r="B457" s="1" t="s">
        <v>362</v>
      </c>
      <c r="C457" s="15"/>
      <c r="D457" s="18">
        <v>0</v>
      </c>
      <c r="E457" s="24">
        <f t="shared" si="7"/>
      </c>
      <c r="F457" s="36"/>
    </row>
    <row r="458" spans="1:6" ht="28.5">
      <c r="A458" s="4" t="s">
        <v>231</v>
      </c>
      <c r="B458" s="1" t="s">
        <v>363</v>
      </c>
      <c r="C458" s="15"/>
      <c r="D458" s="18">
        <v>0</v>
      </c>
      <c r="E458" s="24">
        <f t="shared" si="7"/>
      </c>
      <c r="F458" s="36"/>
    </row>
    <row r="459" spans="1:6" ht="28.5">
      <c r="A459" s="4" t="s">
        <v>231</v>
      </c>
      <c r="B459" s="1" t="s">
        <v>364</v>
      </c>
      <c r="C459" s="15"/>
      <c r="D459" s="18">
        <v>0</v>
      </c>
      <c r="E459" s="24">
        <f t="shared" si="7"/>
      </c>
      <c r="F459" s="36"/>
    </row>
    <row r="460" spans="1:6" ht="28.5">
      <c r="A460" s="4" t="s">
        <v>231</v>
      </c>
      <c r="B460" s="1" t="s">
        <v>365</v>
      </c>
      <c r="C460" s="15"/>
      <c r="D460" s="18">
        <v>0</v>
      </c>
      <c r="E460" s="24">
        <f t="shared" si="7"/>
      </c>
      <c r="F460" s="36"/>
    </row>
    <row r="461" spans="1:6" ht="28.5">
      <c r="A461" s="4" t="s">
        <v>231</v>
      </c>
      <c r="B461" s="1" t="s">
        <v>366</v>
      </c>
      <c r="C461" s="15"/>
      <c r="D461" s="18">
        <v>0</v>
      </c>
      <c r="E461" s="24">
        <f t="shared" si="7"/>
      </c>
      <c r="F461" s="36"/>
    </row>
    <row r="462" spans="1:6" ht="28.5">
      <c r="A462" s="4" t="s">
        <v>231</v>
      </c>
      <c r="B462" s="1" t="s">
        <v>367</v>
      </c>
      <c r="C462" s="15"/>
      <c r="D462" s="18">
        <v>0</v>
      </c>
      <c r="E462" s="24">
        <f t="shared" si="7"/>
      </c>
      <c r="F462" s="36"/>
    </row>
    <row r="463" spans="1:6" ht="15">
      <c r="A463" s="4" t="s">
        <v>231</v>
      </c>
      <c r="B463" s="1" t="s">
        <v>369</v>
      </c>
      <c r="C463" s="15"/>
      <c r="D463" s="18">
        <v>0</v>
      </c>
      <c r="E463" s="24">
        <f t="shared" si="7"/>
      </c>
      <c r="F463" s="36"/>
    </row>
    <row r="464" spans="1:6" ht="15">
      <c r="A464" s="4" t="s">
        <v>231</v>
      </c>
      <c r="B464" s="1" t="s">
        <v>371</v>
      </c>
      <c r="C464" s="15"/>
      <c r="D464" s="18">
        <v>0</v>
      </c>
      <c r="E464" s="24">
        <f t="shared" si="7"/>
      </c>
      <c r="F464" s="36"/>
    </row>
    <row r="465" spans="1:6" ht="15">
      <c r="A465" s="4" t="s">
        <v>231</v>
      </c>
      <c r="B465" s="1" t="s">
        <v>373</v>
      </c>
      <c r="C465" s="15"/>
      <c r="D465" s="18">
        <v>0</v>
      </c>
      <c r="E465" s="24">
        <f t="shared" si="7"/>
      </c>
      <c r="F465" s="36"/>
    </row>
    <row r="466" spans="1:6" ht="15">
      <c r="A466" s="4" t="s">
        <v>231</v>
      </c>
      <c r="B466" s="1" t="s">
        <v>375</v>
      </c>
      <c r="C466" s="15"/>
      <c r="D466" s="18">
        <v>0</v>
      </c>
      <c r="E466" s="24">
        <f t="shared" si="7"/>
      </c>
      <c r="F466" s="36"/>
    </row>
    <row r="467" spans="1:6" ht="28.5">
      <c r="A467" s="4" t="s">
        <v>231</v>
      </c>
      <c r="B467" s="1" t="s">
        <v>376</v>
      </c>
      <c r="C467" s="15"/>
      <c r="D467" s="18">
        <v>0</v>
      </c>
      <c r="E467" s="24">
        <f t="shared" si="7"/>
      </c>
      <c r="F467" s="36"/>
    </row>
    <row r="468" spans="1:6" ht="15">
      <c r="A468" s="4" t="s">
        <v>231</v>
      </c>
      <c r="B468" s="1" t="s">
        <v>377</v>
      </c>
      <c r="C468" s="15"/>
      <c r="D468" s="18">
        <v>0</v>
      </c>
      <c r="E468" s="24">
        <f t="shared" si="7"/>
      </c>
      <c r="F468" s="36"/>
    </row>
    <row r="469" spans="1:6" ht="15">
      <c r="A469" s="4" t="s">
        <v>231</v>
      </c>
      <c r="B469" s="1" t="s">
        <v>378</v>
      </c>
      <c r="C469" s="15"/>
      <c r="D469" s="18">
        <v>0</v>
      </c>
      <c r="E469" s="24">
        <f t="shared" si="7"/>
      </c>
      <c r="F469" s="36"/>
    </row>
    <row r="470" spans="1:6" ht="28.5">
      <c r="A470" s="4" t="s">
        <v>231</v>
      </c>
      <c r="B470" s="1" t="s">
        <v>379</v>
      </c>
      <c r="C470" s="15"/>
      <c r="D470" s="18">
        <v>0</v>
      </c>
      <c r="E470" s="24">
        <f t="shared" si="7"/>
      </c>
      <c r="F470" s="36"/>
    </row>
    <row r="471" spans="1:6" ht="15">
      <c r="A471" s="4" t="s">
        <v>231</v>
      </c>
      <c r="B471" s="1" t="s">
        <v>382</v>
      </c>
      <c r="C471" s="15"/>
      <c r="D471" s="18">
        <v>0</v>
      </c>
      <c r="E471" s="24">
        <f>IF(SUM(C471,D471)&gt;0,SUM(C471,D471),"")</f>
      </c>
      <c r="F471" s="36"/>
    </row>
    <row r="472" spans="1:6" ht="15">
      <c r="A472" s="4" t="s">
        <v>231</v>
      </c>
      <c r="B472" s="1" t="s">
        <v>383</v>
      </c>
      <c r="C472" s="15"/>
      <c r="D472" s="18">
        <v>0</v>
      </c>
      <c r="E472" s="24">
        <f>IF(SUM(C472,D472)&gt;0,SUM(C472,D472),"")</f>
      </c>
      <c r="F472" s="36"/>
    </row>
    <row r="473" spans="1:6" ht="15">
      <c r="A473" s="4" t="s">
        <v>231</v>
      </c>
      <c r="B473" s="1" t="s">
        <v>385</v>
      </c>
      <c r="C473" s="15"/>
      <c r="D473" s="18">
        <v>0</v>
      </c>
      <c r="E473" s="24">
        <f>IF(SUM(C473,D473)&gt;0,SUM(C473,D473),"")</f>
      </c>
      <c r="F473" s="36"/>
    </row>
    <row r="474" spans="1:6" ht="15">
      <c r="A474" s="4" t="s">
        <v>231</v>
      </c>
      <c r="B474" s="1" t="s">
        <v>389</v>
      </c>
      <c r="C474" s="15"/>
      <c r="D474" s="18">
        <v>0</v>
      </c>
      <c r="E474" s="24">
        <f>IF(SUM(C474,D474)&gt;0,SUM(C474,D474),"")</f>
      </c>
      <c r="F474" s="36"/>
    </row>
    <row r="475" spans="1:6" ht="15">
      <c r="A475" s="4" t="s">
        <v>231</v>
      </c>
      <c r="B475" s="1" t="s">
        <v>392</v>
      </c>
      <c r="C475" s="15"/>
      <c r="D475" s="18">
        <v>0</v>
      </c>
      <c r="E475" s="24">
        <f>IF(SUM(C475,D475)&gt;0,SUM(C475,D475),"")</f>
      </c>
      <c r="F475" s="36"/>
    </row>
    <row r="476" spans="1:6" ht="28.5">
      <c r="A476" s="4" t="s">
        <v>231</v>
      </c>
      <c r="B476" s="1" t="s">
        <v>394</v>
      </c>
      <c r="C476" s="15"/>
      <c r="D476" s="18">
        <v>0</v>
      </c>
      <c r="E476" s="24">
        <f>IF(SUM(C476,D476)&gt;0,SUM(C476,D476),"")</f>
      </c>
      <c r="F476" s="36"/>
    </row>
    <row r="477" spans="1:6" ht="28.5">
      <c r="A477" s="4" t="s">
        <v>231</v>
      </c>
      <c r="B477" s="1" t="s">
        <v>396</v>
      </c>
      <c r="C477" s="15"/>
      <c r="D477" s="18">
        <v>0</v>
      </c>
      <c r="E477" s="24">
        <f>IF(SUM(C477,D477)&gt;0,SUM(C477,D477),"")</f>
      </c>
      <c r="F477" s="36"/>
    </row>
    <row r="478" spans="1:6" ht="15">
      <c r="A478" s="4" t="s">
        <v>231</v>
      </c>
      <c r="B478" s="1" t="s">
        <v>397</v>
      </c>
      <c r="C478" s="15"/>
      <c r="D478" s="18">
        <v>0</v>
      </c>
      <c r="E478" s="24">
        <f>IF(SUM(C478,D478)&gt;0,SUM(C478,D478),"")</f>
      </c>
      <c r="F478" s="36"/>
    </row>
    <row r="479" spans="1:6" ht="15">
      <c r="A479" s="4" t="s">
        <v>231</v>
      </c>
      <c r="B479" s="1" t="s">
        <v>398</v>
      </c>
      <c r="C479" s="15"/>
      <c r="D479" s="18">
        <v>0</v>
      </c>
      <c r="E479" s="24">
        <f>IF(SUM(C479,D479)&gt;0,SUM(C479,D479),"")</f>
      </c>
      <c r="F479" s="36"/>
    </row>
    <row r="480" spans="1:6" ht="29.25">
      <c r="A480" s="4" t="s">
        <v>231</v>
      </c>
      <c r="B480" s="6" t="s">
        <v>399</v>
      </c>
      <c r="C480" s="15"/>
      <c r="D480" s="18">
        <v>0</v>
      </c>
      <c r="E480" s="24">
        <f>IF(SUM(C480,D480)&gt;0,SUM(C480,D480),"")</f>
      </c>
      <c r="F480" s="36"/>
    </row>
    <row r="481" spans="1:6" ht="15">
      <c r="A481" s="4" t="s">
        <v>472</v>
      </c>
      <c r="B481" s="6" t="s">
        <v>487</v>
      </c>
      <c r="C481" s="29">
        <v>0</v>
      </c>
      <c r="D481" s="33">
        <v>0</v>
      </c>
      <c r="E481" s="27" t="s">
        <v>32</v>
      </c>
      <c r="F481" s="36">
        <v>3</v>
      </c>
    </row>
    <row r="482" spans="1:6" ht="15">
      <c r="A482" s="4" t="s">
        <v>472</v>
      </c>
      <c r="B482" s="6" t="s">
        <v>488</v>
      </c>
      <c r="C482" s="29">
        <v>0</v>
      </c>
      <c r="D482" s="33">
        <v>0</v>
      </c>
      <c r="E482" s="27" t="s">
        <v>32</v>
      </c>
      <c r="F482" s="36">
        <v>0</v>
      </c>
    </row>
    <row r="483" spans="1:6" ht="15">
      <c r="A483" s="4" t="s">
        <v>472</v>
      </c>
      <c r="B483" s="6" t="s">
        <v>492</v>
      </c>
      <c r="C483" s="29">
        <v>0</v>
      </c>
      <c r="D483" s="33">
        <v>0</v>
      </c>
      <c r="E483" s="27" t="s">
        <v>32</v>
      </c>
      <c r="F483" s="36">
        <v>4</v>
      </c>
    </row>
    <row r="484" spans="1:6" ht="15">
      <c r="A484" s="4" t="s">
        <v>24</v>
      </c>
      <c r="B484" s="6" t="s">
        <v>13</v>
      </c>
      <c r="C484" s="15"/>
      <c r="D484" s="18"/>
      <c r="E484" s="24">
        <f aca="true" t="shared" si="8" ref="E484:E489">IF(SUM(C484,D484)&gt;0,SUM(C484,D484),"")</f>
      </c>
      <c r="F484" s="36"/>
    </row>
    <row r="485" spans="1:6" ht="15">
      <c r="A485" s="4" t="s">
        <v>24</v>
      </c>
      <c r="B485" s="6" t="s">
        <v>14</v>
      </c>
      <c r="C485" s="15"/>
      <c r="D485" s="18"/>
      <c r="E485" s="24">
        <f t="shared" si="8"/>
      </c>
      <c r="F485" s="36"/>
    </row>
    <row r="486" spans="1:6" ht="29.25">
      <c r="A486" s="4" t="s">
        <v>24</v>
      </c>
      <c r="B486" s="6" t="s">
        <v>16</v>
      </c>
      <c r="C486" s="15"/>
      <c r="D486" s="18"/>
      <c r="E486" s="24">
        <f t="shared" si="8"/>
      </c>
      <c r="F486" s="36"/>
    </row>
    <row r="487" spans="1:6" ht="15">
      <c r="A487" s="4" t="s">
        <v>24</v>
      </c>
      <c r="B487" s="6" t="s">
        <v>20</v>
      </c>
      <c r="C487" s="15"/>
      <c r="D487" s="18"/>
      <c r="E487" s="24">
        <f t="shared" si="8"/>
      </c>
      <c r="F487" s="36"/>
    </row>
    <row r="488" spans="1:6" ht="29.25">
      <c r="A488" s="4" t="s">
        <v>24</v>
      </c>
      <c r="B488" s="6" t="s">
        <v>22</v>
      </c>
      <c r="C488" s="15"/>
      <c r="D488" s="18"/>
      <c r="E488" s="24">
        <f t="shared" si="8"/>
      </c>
      <c r="F488" s="36"/>
    </row>
    <row r="489" spans="1:6" ht="29.25">
      <c r="A489" s="4" t="s">
        <v>24</v>
      </c>
      <c r="B489" s="6" t="s">
        <v>23</v>
      </c>
      <c r="C489" s="15"/>
      <c r="D489" s="18"/>
      <c r="E489" s="24">
        <f t="shared" si="8"/>
      </c>
      <c r="F489" s="36"/>
    </row>
    <row r="490" spans="1:6" ht="15">
      <c r="A490" s="4" t="s">
        <v>65</v>
      </c>
      <c r="B490" s="9" t="s">
        <v>77</v>
      </c>
      <c r="C490" s="16"/>
      <c r="D490" s="21"/>
      <c r="E490" s="31">
        <v>49</v>
      </c>
      <c r="F490" s="36"/>
    </row>
    <row r="491" spans="1:6" ht="29.25">
      <c r="A491" s="10" t="s">
        <v>160</v>
      </c>
      <c r="B491" s="11" t="s">
        <v>176</v>
      </c>
      <c r="C491" s="15">
        <v>3</v>
      </c>
      <c r="D491" s="18"/>
      <c r="E491" s="26">
        <v>3</v>
      </c>
      <c r="F491" s="35"/>
    </row>
    <row r="492" spans="1:6" ht="29.25">
      <c r="A492" s="4" t="s">
        <v>218</v>
      </c>
      <c r="B492" s="6" t="s">
        <v>183</v>
      </c>
      <c r="C492" s="15"/>
      <c r="D492" s="18"/>
      <c r="E492" s="24">
        <f aca="true" t="shared" si="9" ref="E492:E498">IF(SUM(C492,D492)&gt;0,SUM(C492,D492),"")</f>
      </c>
      <c r="F492" s="36">
        <v>323</v>
      </c>
    </row>
    <row r="493" spans="1:6" ht="43.5">
      <c r="A493" s="4" t="s">
        <v>218</v>
      </c>
      <c r="B493" s="6" t="s">
        <v>187</v>
      </c>
      <c r="C493" s="15"/>
      <c r="D493" s="18"/>
      <c r="E493" s="24">
        <f t="shared" si="9"/>
      </c>
      <c r="F493" s="36">
        <v>10</v>
      </c>
    </row>
    <row r="494" spans="1:6" ht="29.25">
      <c r="A494" s="4" t="s">
        <v>218</v>
      </c>
      <c r="B494" s="6" t="s">
        <v>199</v>
      </c>
      <c r="C494" s="15"/>
      <c r="D494" s="18"/>
      <c r="E494" s="24">
        <f t="shared" si="9"/>
      </c>
      <c r="F494" s="36">
        <v>75</v>
      </c>
    </row>
    <row r="495" spans="1:6" ht="57.75">
      <c r="A495" s="4" t="s">
        <v>218</v>
      </c>
      <c r="B495" s="6" t="s">
        <v>202</v>
      </c>
      <c r="C495" s="15"/>
      <c r="D495" s="18"/>
      <c r="E495" s="24">
        <f t="shared" si="9"/>
      </c>
      <c r="F495" s="36">
        <v>62</v>
      </c>
    </row>
    <row r="496" spans="1:6" ht="43.5">
      <c r="A496" s="4" t="s">
        <v>218</v>
      </c>
      <c r="B496" s="6" t="s">
        <v>207</v>
      </c>
      <c r="C496" s="15"/>
      <c r="D496" s="18"/>
      <c r="E496" s="24">
        <f t="shared" si="9"/>
      </c>
      <c r="F496" s="36">
        <v>3</v>
      </c>
    </row>
    <row r="497" spans="1:6" ht="72">
      <c r="A497" s="4" t="s">
        <v>218</v>
      </c>
      <c r="B497" s="6" t="s">
        <v>213</v>
      </c>
      <c r="C497" s="15"/>
      <c r="D497" s="18"/>
      <c r="E497" s="24">
        <f t="shared" si="9"/>
      </c>
      <c r="F497" s="36">
        <v>261</v>
      </c>
    </row>
    <row r="498" spans="1:6" ht="28.5">
      <c r="A498" s="4" t="s">
        <v>231</v>
      </c>
      <c r="B498" s="1" t="s">
        <v>265</v>
      </c>
      <c r="C498" s="15"/>
      <c r="D498" s="18"/>
      <c r="E498" s="24">
        <f t="shared" si="9"/>
      </c>
      <c r="F498" s="36"/>
    </row>
    <row r="499" spans="1:6" ht="29.25">
      <c r="A499" s="4" t="s">
        <v>400</v>
      </c>
      <c r="B499" s="5" t="s">
        <v>410</v>
      </c>
      <c r="C499" s="16"/>
      <c r="D499" s="21"/>
      <c r="E499" s="25" t="s">
        <v>32</v>
      </c>
      <c r="F499" s="36"/>
    </row>
    <row r="500" spans="1:6" ht="29.25">
      <c r="A500" s="4" t="s">
        <v>517</v>
      </c>
      <c r="B500" s="6" t="s">
        <v>519</v>
      </c>
      <c r="C500" s="16"/>
      <c r="D500" s="21"/>
      <c r="E500" s="25" t="s">
        <v>32</v>
      </c>
      <c r="F500" s="36"/>
    </row>
    <row r="501" spans="1:6" ht="29.25">
      <c r="A501" s="4" t="s">
        <v>517</v>
      </c>
      <c r="B501" s="6" t="s">
        <v>520</v>
      </c>
      <c r="C501" s="16"/>
      <c r="D501" s="21"/>
      <c r="E501" s="25" t="s">
        <v>32</v>
      </c>
      <c r="F501" s="36"/>
    </row>
    <row r="502" spans="1:6" ht="27.75" customHeight="1">
      <c r="A502" s="4" t="s">
        <v>517</v>
      </c>
      <c r="B502" s="6" t="s">
        <v>521</v>
      </c>
      <c r="C502" s="16"/>
      <c r="D502" s="21"/>
      <c r="E502" s="25" t="s">
        <v>32</v>
      </c>
      <c r="F502" s="36"/>
    </row>
    <row r="503" spans="1:6" ht="15" customHeight="1">
      <c r="A503" s="4" t="s">
        <v>517</v>
      </c>
      <c r="B503" s="6" t="s">
        <v>522</v>
      </c>
      <c r="C503" s="16"/>
      <c r="D503" s="21"/>
      <c r="E503" s="25" t="s">
        <v>32</v>
      </c>
      <c r="F503" s="36"/>
    </row>
    <row r="504" spans="1:6" ht="66" customHeight="1">
      <c r="A504" s="4" t="s">
        <v>517</v>
      </c>
      <c r="B504" s="6" t="s">
        <v>523</v>
      </c>
      <c r="C504" s="16"/>
      <c r="D504" s="21"/>
      <c r="E504" s="25" t="s">
        <v>32</v>
      </c>
      <c r="F504" s="36"/>
    </row>
    <row r="505" spans="1:6" ht="15">
      <c r="A505" s="4" t="s">
        <v>517</v>
      </c>
      <c r="B505" s="6" t="s">
        <v>525</v>
      </c>
      <c r="C505" s="16"/>
      <c r="D505" s="21"/>
      <c r="E505" s="25" t="s">
        <v>32</v>
      </c>
      <c r="F505" s="36"/>
    </row>
    <row r="506" spans="1:6" ht="15">
      <c r="A506" s="37" t="s">
        <v>526</v>
      </c>
      <c r="B506" s="6" t="s">
        <v>529</v>
      </c>
      <c r="C506" s="38"/>
      <c r="D506" s="39"/>
      <c r="E506" s="40">
        <f>IF(SUM(C506,D506)&gt;0,SUM(C506,D506),"")</f>
      </c>
      <c r="F506" s="41"/>
    </row>
    <row r="507" spans="1:6" ht="15">
      <c r="A507" s="37" t="s">
        <v>526</v>
      </c>
      <c r="B507" s="6" t="s">
        <v>531</v>
      </c>
      <c r="C507" s="38"/>
      <c r="D507" s="39"/>
      <c r="E507" s="40">
        <f>IF(SUM(C507,D507)&gt;0,SUM(C507,D507),"")</f>
      </c>
      <c r="F507" s="41"/>
    </row>
    <row r="508" ht="15.75" thickBot="1"/>
    <row r="509" spans="2:6" ht="30">
      <c r="B509" s="42" t="str">
        <f>"Selection Sub total in 2013"</f>
        <v>Selection Sub total in 2013</v>
      </c>
      <c r="C509" s="44">
        <f>SUBTOTAL(9,C3:C507)</f>
        <v>19</v>
      </c>
      <c r="D509" s="47">
        <f>SUBTOTAL(9,D3:D507)</f>
        <v>133549</v>
      </c>
      <c r="E509" s="47">
        <f>SUBTOTAL(9,E3:E507)</f>
        <v>133617</v>
      </c>
      <c r="F509" s="48">
        <f>SUBTOTAL(9,F3:F507)</f>
        <v>13807</v>
      </c>
    </row>
    <row r="510" spans="2:6" ht="30.75" thickBot="1">
      <c r="B510" s="49" t="s">
        <v>532</v>
      </c>
      <c r="C510" s="45">
        <f>SUM(C3:C507)</f>
        <v>19</v>
      </c>
      <c r="D510" s="45">
        <f>SUM(D3:D507)</f>
        <v>133549</v>
      </c>
      <c r="E510" s="45">
        <f>SUM(E3:E507)</f>
        <v>133617</v>
      </c>
      <c r="F510" s="46">
        <f>SUM(F3:F507)</f>
        <v>13807</v>
      </c>
    </row>
    <row r="511" spans="3:6" ht="15">
      <c r="C511" s="43"/>
      <c r="D511" s="43"/>
      <c r="E511" s="43"/>
      <c r="F511" s="50"/>
    </row>
    <row r="512" spans="3:6" ht="15">
      <c r="C512" s="43"/>
      <c r="D512" s="43"/>
      <c r="E512" s="43"/>
      <c r="F512" s="50"/>
    </row>
    <row r="513" spans="3:6" ht="15">
      <c r="C513" s="43"/>
      <c r="D513" s="43"/>
      <c r="E513" s="43"/>
      <c r="F513" s="50"/>
    </row>
    <row r="514" spans="3:6" ht="15">
      <c r="C514" s="43"/>
      <c r="D514" s="43"/>
      <c r="E514" s="43"/>
      <c r="F514" s="50"/>
    </row>
    <row r="515" spans="3:6" ht="15">
      <c r="C515" s="43"/>
      <c r="D515" s="43"/>
      <c r="E515" s="43"/>
      <c r="F515" s="50"/>
    </row>
    <row r="516" spans="3:6" ht="15">
      <c r="C516" s="43"/>
      <c r="D516" s="43"/>
      <c r="E516" s="43"/>
      <c r="F516" s="50"/>
    </row>
    <row r="517" spans="3:6" ht="15">
      <c r="C517" s="43"/>
      <c r="D517" s="43"/>
      <c r="E517" s="43"/>
      <c r="F517" s="50"/>
    </row>
    <row r="518" spans="3:6" ht="15">
      <c r="C518" s="43"/>
      <c r="D518" s="43"/>
      <c r="E518" s="43"/>
      <c r="F518" s="50"/>
    </row>
    <row r="519" spans="3:6" ht="15">
      <c r="C519" s="43"/>
      <c r="D519" s="43"/>
      <c r="E519" s="43"/>
      <c r="F519" s="50"/>
    </row>
    <row r="520" spans="3:6" ht="15">
      <c r="C520" s="43"/>
      <c r="D520" s="43"/>
      <c r="E520" s="43"/>
      <c r="F520" s="50"/>
    </row>
    <row r="521" spans="3:6" ht="15">
      <c r="C521" s="43"/>
      <c r="D521" s="43"/>
      <c r="E521" s="43"/>
      <c r="F521" s="50"/>
    </row>
    <row r="522" spans="3:6" ht="15">
      <c r="C522" s="43"/>
      <c r="D522" s="43"/>
      <c r="E522" s="43"/>
      <c r="F522" s="50"/>
    </row>
    <row r="523" spans="3:6" ht="15">
      <c r="C523" s="43"/>
      <c r="D523" s="43"/>
      <c r="E523" s="43"/>
      <c r="F523" s="50"/>
    </row>
    <row r="524" spans="3:6" ht="15">
      <c r="C524" s="43"/>
      <c r="D524" s="43"/>
      <c r="E524" s="43"/>
      <c r="F524" s="50"/>
    </row>
    <row r="525" spans="3:6" ht="15">
      <c r="C525" s="43"/>
      <c r="D525" s="43"/>
      <c r="E525" s="43"/>
      <c r="F525" s="50"/>
    </row>
    <row r="526" spans="3:6" ht="15">
      <c r="C526" s="43"/>
      <c r="D526" s="43"/>
      <c r="E526" s="43"/>
      <c r="F526" s="50"/>
    </row>
    <row r="527" spans="3:6" ht="15">
      <c r="C527" s="43"/>
      <c r="D527" s="43"/>
      <c r="E527" s="43"/>
      <c r="F527" s="50"/>
    </row>
    <row r="528" spans="3:6" ht="15">
      <c r="C528" s="43"/>
      <c r="D528" s="43"/>
      <c r="E528" s="43"/>
      <c r="F528" s="50"/>
    </row>
    <row r="529" spans="3:6" ht="15">
      <c r="C529" s="43"/>
      <c r="D529" s="43"/>
      <c r="E529" s="43"/>
      <c r="F529" s="50"/>
    </row>
    <row r="530" spans="3:6" ht="15">
      <c r="C530" s="43"/>
      <c r="D530" s="43"/>
      <c r="E530" s="43"/>
      <c r="F530" s="50"/>
    </row>
    <row r="531" spans="3:6" ht="15">
      <c r="C531" s="43"/>
      <c r="D531" s="43"/>
      <c r="E531" s="43"/>
      <c r="F531" s="50"/>
    </row>
    <row r="532" spans="3:6" ht="15">
      <c r="C532" s="43"/>
      <c r="D532" s="43"/>
      <c r="E532" s="43"/>
      <c r="F532" s="50"/>
    </row>
    <row r="533" spans="3:6" ht="15">
      <c r="C533" s="43"/>
      <c r="D533" s="43"/>
      <c r="E533" s="43"/>
      <c r="F533" s="50"/>
    </row>
    <row r="534" spans="3:6" ht="15">
      <c r="C534" s="43"/>
      <c r="D534" s="43"/>
      <c r="E534" s="43"/>
      <c r="F534" s="50"/>
    </row>
    <row r="535" spans="3:6" ht="15">
      <c r="C535" s="43"/>
      <c r="D535" s="43"/>
      <c r="E535" s="43"/>
      <c r="F535" s="50"/>
    </row>
    <row r="536" spans="3:6" ht="15">
      <c r="C536" s="43"/>
      <c r="D536" s="43"/>
      <c r="E536" s="43"/>
      <c r="F536" s="50"/>
    </row>
    <row r="537" spans="3:6" ht="15">
      <c r="C537" s="43"/>
      <c r="D537" s="43"/>
      <c r="E537" s="43"/>
      <c r="F537" s="50"/>
    </row>
    <row r="538" spans="3:6" ht="15">
      <c r="C538" s="43"/>
      <c r="D538" s="43"/>
      <c r="E538" s="43"/>
      <c r="F538" s="50"/>
    </row>
    <row r="539" spans="3:6" ht="15">
      <c r="C539" s="43"/>
      <c r="D539" s="43"/>
      <c r="E539" s="43"/>
      <c r="F539" s="50"/>
    </row>
    <row r="540" spans="3:6" ht="15">
      <c r="C540" s="43"/>
      <c r="D540" s="43"/>
      <c r="E540" s="43"/>
      <c r="F540" s="50"/>
    </row>
    <row r="541" spans="3:6" ht="15">
      <c r="C541" s="43"/>
      <c r="D541" s="43"/>
      <c r="E541" s="43"/>
      <c r="F541" s="50"/>
    </row>
    <row r="542" spans="3:6" ht="15">
      <c r="C542" s="43"/>
      <c r="D542" s="43"/>
      <c r="E542" s="43"/>
      <c r="F542" s="50"/>
    </row>
    <row r="543" spans="3:6" ht="15">
      <c r="C543" s="43"/>
      <c r="D543" s="43"/>
      <c r="E543" s="43"/>
      <c r="F543" s="50"/>
    </row>
    <row r="544" spans="3:6" ht="15">
      <c r="C544" s="43"/>
      <c r="D544" s="43"/>
      <c r="E544" s="43"/>
      <c r="F544" s="50"/>
    </row>
    <row r="545" spans="3:6" ht="15">
      <c r="C545" s="43"/>
      <c r="D545" s="43"/>
      <c r="E545" s="43"/>
      <c r="F545" s="50"/>
    </row>
    <row r="546" spans="3:6" ht="15">
      <c r="C546" s="43"/>
      <c r="D546" s="43"/>
      <c r="E546" s="43"/>
      <c r="F546" s="50"/>
    </row>
    <row r="547" spans="3:6" ht="15">
      <c r="C547" s="43"/>
      <c r="D547" s="43"/>
      <c r="E547" s="43"/>
      <c r="F547" s="50"/>
    </row>
    <row r="548" spans="3:6" ht="15">
      <c r="C548" s="43"/>
      <c r="D548" s="43"/>
      <c r="E548" s="43"/>
      <c r="F548" s="50"/>
    </row>
    <row r="549" spans="3:6" ht="15">
      <c r="C549" s="43"/>
      <c r="D549" s="43"/>
      <c r="E549" s="43"/>
      <c r="F549" s="50"/>
    </row>
    <row r="550" spans="3:6" ht="15">
      <c r="C550" s="43"/>
      <c r="D550" s="43"/>
      <c r="E550" s="43"/>
      <c r="F550" s="50"/>
    </row>
    <row r="551" spans="3:6" ht="15">
      <c r="C551" s="43"/>
      <c r="D551" s="43"/>
      <c r="E551" s="43"/>
      <c r="F551" s="50"/>
    </row>
    <row r="552" spans="3:6" ht="15">
      <c r="C552" s="43"/>
      <c r="D552" s="43"/>
      <c r="E552" s="43"/>
      <c r="F552" s="50"/>
    </row>
    <row r="553" spans="3:6" ht="15">
      <c r="C553" s="43"/>
      <c r="D553" s="43"/>
      <c r="E553" s="43"/>
      <c r="F553" s="50"/>
    </row>
    <row r="554" spans="3:6" ht="15">
      <c r="C554" s="43"/>
      <c r="D554" s="43"/>
      <c r="E554" s="43"/>
      <c r="F554" s="50"/>
    </row>
    <row r="555" spans="3:6" ht="15">
      <c r="C555" s="43"/>
      <c r="D555" s="43"/>
      <c r="E555" s="43"/>
      <c r="F555" s="50"/>
    </row>
    <row r="556" spans="3:6" ht="15">
      <c r="C556" s="43"/>
      <c r="D556" s="43"/>
      <c r="E556" s="43"/>
      <c r="F556" s="50"/>
    </row>
    <row r="557" spans="3:6" ht="15">
      <c r="C557" s="43"/>
      <c r="D557" s="43"/>
      <c r="E557" s="43"/>
      <c r="F557" s="50"/>
    </row>
    <row r="558" spans="3:6" ht="15">
      <c r="C558" s="43"/>
      <c r="D558" s="43"/>
      <c r="E558" s="43"/>
      <c r="F558" s="50"/>
    </row>
    <row r="559" spans="3:6" ht="15">
      <c r="C559" s="43"/>
      <c r="D559" s="43"/>
      <c r="E559" s="43"/>
      <c r="F559" s="50"/>
    </row>
    <row r="560" spans="3:6" ht="15">
      <c r="C560" s="43"/>
      <c r="D560" s="43"/>
      <c r="E560" s="43"/>
      <c r="F560" s="50"/>
    </row>
    <row r="561" spans="3:6" ht="15">
      <c r="C561" s="43"/>
      <c r="D561" s="43"/>
      <c r="E561" s="43"/>
      <c r="F561" s="50"/>
    </row>
    <row r="562" spans="3:6" ht="15">
      <c r="C562" s="43"/>
      <c r="D562" s="43"/>
      <c r="E562" s="43"/>
      <c r="F562" s="50"/>
    </row>
    <row r="563" spans="3:6" ht="15">
      <c r="C563" s="43"/>
      <c r="D563" s="43"/>
      <c r="E563" s="43"/>
      <c r="F563" s="50"/>
    </row>
    <row r="564" spans="3:6" ht="15">
      <c r="C564" s="43"/>
      <c r="D564" s="43"/>
      <c r="E564" s="43"/>
      <c r="F564" s="50"/>
    </row>
    <row r="565" spans="3:6" ht="15">
      <c r="C565" s="43"/>
      <c r="D565" s="43"/>
      <c r="E565" s="43"/>
      <c r="F565" s="50"/>
    </row>
    <row r="566" spans="3:6" ht="15">
      <c r="C566" s="43"/>
      <c r="D566" s="43"/>
      <c r="E566" s="43"/>
      <c r="F566" s="50"/>
    </row>
    <row r="567" spans="3:6" ht="15">
      <c r="C567" s="43"/>
      <c r="D567" s="43"/>
      <c r="E567" s="43"/>
      <c r="F567" s="50"/>
    </row>
    <row r="568" spans="3:6" ht="15">
      <c r="C568" s="43"/>
      <c r="D568" s="43"/>
      <c r="E568" s="43"/>
      <c r="F568" s="50"/>
    </row>
    <row r="569" spans="3:6" ht="15">
      <c r="C569" s="43"/>
      <c r="D569" s="43"/>
      <c r="E569" s="43"/>
      <c r="F569" s="50"/>
    </row>
    <row r="570" spans="3:6" ht="15">
      <c r="C570" s="43"/>
      <c r="D570" s="43"/>
      <c r="E570" s="43"/>
      <c r="F570" s="50"/>
    </row>
    <row r="571" spans="3:6" ht="15">
      <c r="C571" s="43"/>
      <c r="D571" s="43"/>
      <c r="E571" s="43"/>
      <c r="F571" s="50"/>
    </row>
    <row r="572" spans="3:6" ht="15">
      <c r="C572" s="43"/>
      <c r="D572" s="43"/>
      <c r="E572" s="43"/>
      <c r="F572" s="50"/>
    </row>
    <row r="573" spans="3:6" ht="15">
      <c r="C573" s="43"/>
      <c r="D573" s="43"/>
      <c r="E573" s="43"/>
      <c r="F573" s="50"/>
    </row>
    <row r="574" spans="3:6" ht="15">
      <c r="C574" s="43"/>
      <c r="D574" s="43"/>
      <c r="E574" s="43"/>
      <c r="F574" s="50"/>
    </row>
    <row r="575" spans="3:6" ht="15">
      <c r="C575" s="43"/>
      <c r="D575" s="43"/>
      <c r="E575" s="43"/>
      <c r="F575" s="50"/>
    </row>
    <row r="576" spans="3:6" ht="15">
      <c r="C576" s="43"/>
      <c r="D576" s="43"/>
      <c r="E576" s="43"/>
      <c r="F576" s="50"/>
    </row>
    <row r="577" spans="3:6" ht="15">
      <c r="C577" s="43"/>
      <c r="D577" s="43"/>
      <c r="E577" s="43"/>
      <c r="F577" s="50"/>
    </row>
    <row r="578" spans="3:6" ht="15">
      <c r="C578" s="43"/>
      <c r="D578" s="43"/>
      <c r="E578" s="43"/>
      <c r="F578" s="50"/>
    </row>
    <row r="579" spans="3:6" ht="15">
      <c r="C579" s="43"/>
      <c r="D579" s="43"/>
      <c r="E579" s="43"/>
      <c r="F579" s="50"/>
    </row>
    <row r="580" spans="3:6" ht="15">
      <c r="C580" s="43"/>
      <c r="D580" s="43"/>
      <c r="E580" s="43"/>
      <c r="F580" s="50"/>
    </row>
    <row r="581" spans="3:6" ht="15">
      <c r="C581" s="43"/>
      <c r="D581" s="43"/>
      <c r="E581" s="43"/>
      <c r="F581" s="50"/>
    </row>
    <row r="582" spans="3:6" ht="15">
      <c r="C582" s="43"/>
      <c r="D582" s="43"/>
      <c r="E582" s="43"/>
      <c r="F582" s="50"/>
    </row>
    <row r="583" spans="3:6" ht="15">
      <c r="C583" s="43"/>
      <c r="D583" s="43"/>
      <c r="E583" s="43"/>
      <c r="F583" s="50"/>
    </row>
    <row r="584" spans="3:6" ht="15">
      <c r="C584" s="43"/>
      <c r="D584" s="43"/>
      <c r="E584" s="43"/>
      <c r="F584" s="50"/>
    </row>
    <row r="585" spans="3:6" ht="15">
      <c r="C585" s="43"/>
      <c r="D585" s="43"/>
      <c r="E585" s="43"/>
      <c r="F585" s="50"/>
    </row>
    <row r="586" spans="3:6" ht="15">
      <c r="C586" s="43"/>
      <c r="D586" s="43"/>
      <c r="E586" s="43"/>
      <c r="F586" s="50"/>
    </row>
    <row r="587" spans="3:6" ht="15">
      <c r="C587" s="43"/>
      <c r="D587" s="43"/>
      <c r="E587" s="43"/>
      <c r="F587" s="50"/>
    </row>
    <row r="588" spans="3:6" ht="15">
      <c r="C588" s="43"/>
      <c r="D588" s="43"/>
      <c r="E588" s="43"/>
      <c r="F588" s="50"/>
    </row>
    <row r="589" spans="3:6" ht="15">
      <c r="C589" s="43"/>
      <c r="D589" s="43"/>
      <c r="E589" s="43"/>
      <c r="F589" s="50"/>
    </row>
    <row r="590" spans="3:6" ht="15">
      <c r="C590" s="43"/>
      <c r="D590" s="43"/>
      <c r="E590" s="43"/>
      <c r="F590" s="50"/>
    </row>
    <row r="591" spans="3:6" ht="15">
      <c r="C591" s="43"/>
      <c r="D591" s="43"/>
      <c r="E591" s="43"/>
      <c r="F591" s="50"/>
    </row>
    <row r="592" spans="3:6" ht="15">
      <c r="C592" s="43"/>
      <c r="D592" s="43"/>
      <c r="E592" s="43"/>
      <c r="F592" s="50"/>
    </row>
    <row r="593" spans="3:6" ht="15">
      <c r="C593" s="43"/>
      <c r="D593" s="43"/>
      <c r="E593" s="43"/>
      <c r="F593" s="50"/>
    </row>
    <row r="594" spans="3:6" ht="15">
      <c r="C594" s="43"/>
      <c r="D594" s="43"/>
      <c r="E594" s="43"/>
      <c r="F594" s="50"/>
    </row>
    <row r="595" spans="3:6" ht="15">
      <c r="C595" s="43"/>
      <c r="D595" s="43"/>
      <c r="E595" s="43"/>
      <c r="F595" s="50"/>
    </row>
    <row r="596" spans="3:6" ht="15">
      <c r="C596" s="43"/>
      <c r="D596" s="43"/>
      <c r="E596" s="43"/>
      <c r="F596" s="50"/>
    </row>
    <row r="597" spans="3:6" ht="15">
      <c r="C597" s="43"/>
      <c r="D597" s="43"/>
      <c r="E597" s="43"/>
      <c r="F597" s="50"/>
    </row>
    <row r="598" spans="3:6" ht="15">
      <c r="C598" s="43"/>
      <c r="D598" s="43"/>
      <c r="E598" s="43"/>
      <c r="F598" s="50"/>
    </row>
    <row r="599" spans="3:6" ht="15">
      <c r="C599" s="43"/>
      <c r="D599" s="43"/>
      <c r="E599" s="43"/>
      <c r="F599" s="50"/>
    </row>
    <row r="600" spans="3:6" ht="15">
      <c r="C600" s="43"/>
      <c r="D600" s="43"/>
      <c r="E600" s="43"/>
      <c r="F600" s="50"/>
    </row>
    <row r="601" spans="3:6" ht="15">
      <c r="C601" s="43"/>
      <c r="D601" s="43"/>
      <c r="E601" s="43"/>
      <c r="F601" s="50"/>
    </row>
    <row r="602" spans="3:6" ht="15">
      <c r="C602" s="43"/>
      <c r="D602" s="43"/>
      <c r="E602" s="43"/>
      <c r="F602" s="50"/>
    </row>
    <row r="603" spans="3:6" ht="15">
      <c r="C603" s="43"/>
      <c r="D603" s="43"/>
      <c r="E603" s="43"/>
      <c r="F603" s="50"/>
    </row>
    <row r="604" spans="3:6" ht="15">
      <c r="C604" s="43"/>
      <c r="D604" s="43"/>
      <c r="E604" s="43"/>
      <c r="F604" s="50"/>
    </row>
    <row r="605" spans="3:6" ht="15">
      <c r="C605" s="43"/>
      <c r="D605" s="43"/>
      <c r="E605" s="43"/>
      <c r="F605" s="50"/>
    </row>
    <row r="606" spans="3:6" ht="15">
      <c r="C606" s="43"/>
      <c r="D606" s="43"/>
      <c r="E606" s="43"/>
      <c r="F606" s="50"/>
    </row>
    <row r="607" spans="3:6" ht="15">
      <c r="C607" s="43"/>
      <c r="D607" s="43"/>
      <c r="E607" s="43"/>
      <c r="F607" s="50"/>
    </row>
    <row r="608" spans="3:6" ht="15">
      <c r="C608" s="43"/>
      <c r="D608" s="43"/>
      <c r="E608" s="43"/>
      <c r="F608" s="50"/>
    </row>
    <row r="609" spans="3:6" ht="15">
      <c r="C609" s="43"/>
      <c r="D609" s="43"/>
      <c r="E609" s="43"/>
      <c r="F609" s="50"/>
    </row>
    <row r="610" spans="3:6" ht="15">
      <c r="C610" s="43"/>
      <c r="D610" s="43"/>
      <c r="E610" s="43"/>
      <c r="F610" s="50"/>
    </row>
    <row r="611" spans="3:6" ht="15">
      <c r="C611" s="43"/>
      <c r="D611" s="43"/>
      <c r="E611" s="43"/>
      <c r="F611" s="50"/>
    </row>
    <row r="612" spans="3:6" ht="15">
      <c r="C612" s="43"/>
      <c r="D612" s="43"/>
      <c r="E612" s="43"/>
      <c r="F612" s="50"/>
    </row>
    <row r="613" spans="3:6" ht="15">
      <c r="C613" s="43"/>
      <c r="D613" s="43"/>
      <c r="E613" s="43"/>
      <c r="F613" s="50"/>
    </row>
    <row r="614" spans="3:6" ht="15">
      <c r="C614" s="43"/>
      <c r="D614" s="43"/>
      <c r="E614" s="43"/>
      <c r="F614" s="50"/>
    </row>
    <row r="615" spans="3:6" ht="15">
      <c r="C615" s="43"/>
      <c r="D615" s="43"/>
      <c r="E615" s="43"/>
      <c r="F615" s="50"/>
    </row>
    <row r="616" spans="3:6" ht="15">
      <c r="C616" s="43"/>
      <c r="D616" s="43"/>
      <c r="E616" s="43"/>
      <c r="F616" s="50"/>
    </row>
    <row r="617" spans="3:6" ht="15">
      <c r="C617" s="43"/>
      <c r="D617" s="43"/>
      <c r="E617" s="43"/>
      <c r="F617" s="50"/>
    </row>
    <row r="618" spans="3:6" ht="15">
      <c r="C618" s="43"/>
      <c r="D618" s="43"/>
      <c r="E618" s="43"/>
      <c r="F618" s="50"/>
    </row>
    <row r="619" spans="3:6" ht="15">
      <c r="C619" s="43"/>
      <c r="D619" s="43"/>
      <c r="E619" s="43"/>
      <c r="F619" s="50"/>
    </row>
    <row r="620" spans="3:6" ht="15">
      <c r="C620" s="43"/>
      <c r="D620" s="43"/>
      <c r="E620" s="43"/>
      <c r="F620" s="50"/>
    </row>
    <row r="621" spans="3:6" ht="15">
      <c r="C621" s="43"/>
      <c r="D621" s="43"/>
      <c r="E621" s="43"/>
      <c r="F621" s="50"/>
    </row>
    <row r="622" spans="3:6" ht="15">
      <c r="C622" s="43"/>
      <c r="D622" s="43"/>
      <c r="E622" s="43"/>
      <c r="F622" s="50"/>
    </row>
    <row r="623" spans="3:6" ht="15">
      <c r="C623" s="43"/>
      <c r="D623" s="43"/>
      <c r="E623" s="43"/>
      <c r="F623" s="50"/>
    </row>
    <row r="624" spans="3:6" ht="15">
      <c r="C624" s="43"/>
      <c r="D624" s="43"/>
      <c r="E624" s="43"/>
      <c r="F624" s="50"/>
    </row>
    <row r="625" spans="3:6" ht="15">
      <c r="C625" s="43"/>
      <c r="D625" s="43"/>
      <c r="E625" s="43"/>
      <c r="F625" s="50"/>
    </row>
    <row r="626" spans="3:6" ht="15">
      <c r="C626" s="43"/>
      <c r="D626" s="43"/>
      <c r="E626" s="43"/>
      <c r="F626" s="50"/>
    </row>
    <row r="627" spans="3:6" ht="15">
      <c r="C627" s="43"/>
      <c r="D627" s="43"/>
      <c r="E627" s="43"/>
      <c r="F627" s="50"/>
    </row>
    <row r="628" spans="3:6" ht="15">
      <c r="C628" s="43"/>
      <c r="D628" s="43"/>
      <c r="E628" s="43"/>
      <c r="F628" s="50"/>
    </row>
    <row r="629" spans="3:6" ht="15">
      <c r="C629" s="43"/>
      <c r="D629" s="43"/>
      <c r="E629" s="43"/>
      <c r="F629" s="50"/>
    </row>
    <row r="630" spans="3:6" ht="15">
      <c r="C630" s="43"/>
      <c r="D630" s="43"/>
      <c r="E630" s="43"/>
      <c r="F630" s="50"/>
    </row>
    <row r="631" spans="3:6" ht="15">
      <c r="C631" s="43"/>
      <c r="D631" s="43"/>
      <c r="E631" s="43"/>
      <c r="F631" s="50"/>
    </row>
    <row r="632" spans="3:6" ht="15">
      <c r="C632" s="43"/>
      <c r="D632" s="43"/>
      <c r="E632" s="43"/>
      <c r="F632" s="50"/>
    </row>
    <row r="633" spans="3:6" ht="15">
      <c r="C633" s="43"/>
      <c r="D633" s="43"/>
      <c r="E633" s="43"/>
      <c r="F633" s="50"/>
    </row>
    <row r="634" spans="3:6" ht="15">
      <c r="C634" s="43"/>
      <c r="D634" s="43"/>
      <c r="E634" s="43"/>
      <c r="F634" s="50"/>
    </row>
    <row r="635" spans="3:6" ht="15">
      <c r="C635" s="43"/>
      <c r="D635" s="43"/>
      <c r="E635" s="43"/>
      <c r="F635" s="50"/>
    </row>
    <row r="636" spans="3:6" ht="15">
      <c r="C636" s="43"/>
      <c r="D636" s="43"/>
      <c r="E636" s="43"/>
      <c r="F636" s="50"/>
    </row>
    <row r="637" spans="3:6" ht="15">
      <c r="C637" s="43"/>
      <c r="D637" s="43"/>
      <c r="E637" s="43"/>
      <c r="F637" s="50"/>
    </row>
    <row r="638" spans="3:6" ht="15">
      <c r="C638" s="43"/>
      <c r="D638" s="43"/>
      <c r="E638" s="43"/>
      <c r="F638" s="50"/>
    </row>
    <row r="639" spans="3:6" ht="15">
      <c r="C639" s="43"/>
      <c r="D639" s="43"/>
      <c r="E639" s="43"/>
      <c r="F639" s="50"/>
    </row>
    <row r="640" spans="3:6" ht="15">
      <c r="C640" s="43"/>
      <c r="D640" s="43"/>
      <c r="E640" s="43"/>
      <c r="F640" s="50"/>
    </row>
    <row r="641" spans="3:6" ht="15">
      <c r="C641" s="43"/>
      <c r="D641" s="43"/>
      <c r="E641" s="43"/>
      <c r="F641" s="50"/>
    </row>
    <row r="642" spans="3:6" ht="15">
      <c r="C642" s="43"/>
      <c r="D642" s="43"/>
      <c r="E642" s="43"/>
      <c r="F642" s="50"/>
    </row>
    <row r="643" spans="3:6" ht="15">
      <c r="C643" s="43"/>
      <c r="D643" s="43"/>
      <c r="E643" s="43"/>
      <c r="F643" s="50"/>
    </row>
    <row r="644" spans="3:6" ht="15">
      <c r="C644" s="43"/>
      <c r="D644" s="43"/>
      <c r="E644" s="43"/>
      <c r="F644" s="50"/>
    </row>
    <row r="645" spans="3:6" ht="15">
      <c r="C645" s="43"/>
      <c r="D645" s="43"/>
      <c r="E645" s="43"/>
      <c r="F645" s="50"/>
    </row>
    <row r="646" spans="3:6" ht="15">
      <c r="C646" s="43"/>
      <c r="D646" s="43"/>
      <c r="E646" s="43"/>
      <c r="F646" s="50"/>
    </row>
    <row r="647" spans="3:6" ht="15">
      <c r="C647" s="43"/>
      <c r="D647" s="43"/>
      <c r="E647" s="43"/>
      <c r="F647" s="50"/>
    </row>
    <row r="648" spans="3:6" ht="15">
      <c r="C648" s="43"/>
      <c r="D648" s="43"/>
      <c r="E648" s="43"/>
      <c r="F648" s="50"/>
    </row>
    <row r="649" spans="3:6" ht="15">
      <c r="C649" s="43"/>
      <c r="D649" s="43"/>
      <c r="E649" s="43"/>
      <c r="F649" s="50"/>
    </row>
    <row r="650" spans="3:6" ht="15">
      <c r="C650" s="43"/>
      <c r="D650" s="43"/>
      <c r="E650" s="43"/>
      <c r="F650" s="50"/>
    </row>
    <row r="651" spans="3:6" ht="15">
      <c r="C651" s="43"/>
      <c r="D651" s="43"/>
      <c r="E651" s="43"/>
      <c r="F651" s="50"/>
    </row>
    <row r="652" spans="3:6" ht="15">
      <c r="C652" s="43"/>
      <c r="D652" s="43"/>
      <c r="E652" s="43"/>
      <c r="F652" s="50"/>
    </row>
    <row r="653" spans="3:6" ht="15">
      <c r="C653" s="43"/>
      <c r="D653" s="43"/>
      <c r="E653" s="43"/>
      <c r="F653" s="50"/>
    </row>
    <row r="654" spans="3:6" ht="15">
      <c r="C654" s="43"/>
      <c r="D654" s="43"/>
      <c r="E654" s="43"/>
      <c r="F654" s="50"/>
    </row>
    <row r="655" spans="3:6" ht="15">
      <c r="C655" s="43"/>
      <c r="D655" s="43"/>
      <c r="E655" s="43"/>
      <c r="F655" s="50"/>
    </row>
    <row r="656" spans="3:6" ht="15">
      <c r="C656" s="43"/>
      <c r="D656" s="43"/>
      <c r="E656" s="43"/>
      <c r="F656" s="50"/>
    </row>
    <row r="657" spans="3:6" ht="15">
      <c r="C657" s="43"/>
      <c r="D657" s="43"/>
      <c r="E657" s="43"/>
      <c r="F657" s="50"/>
    </row>
    <row r="658" spans="3:6" ht="15">
      <c r="C658" s="43"/>
      <c r="D658" s="43"/>
      <c r="E658" s="43"/>
      <c r="F658" s="50"/>
    </row>
    <row r="659" spans="3:6" ht="15">
      <c r="C659" s="43"/>
      <c r="D659" s="43"/>
      <c r="E659" s="43"/>
      <c r="F659" s="50"/>
    </row>
    <row r="660" spans="3:6" ht="15">
      <c r="C660" s="43"/>
      <c r="D660" s="43"/>
      <c r="E660" s="43"/>
      <c r="F660" s="50"/>
    </row>
    <row r="661" spans="3:6" ht="15">
      <c r="C661" s="43"/>
      <c r="D661" s="43"/>
      <c r="E661" s="43"/>
      <c r="F661" s="50"/>
    </row>
    <row r="662" spans="3:6" ht="15">
      <c r="C662" s="43"/>
      <c r="D662" s="43"/>
      <c r="E662" s="43"/>
      <c r="F662" s="50"/>
    </row>
    <row r="663" spans="3:6" ht="15">
      <c r="C663" s="43"/>
      <c r="D663" s="43"/>
      <c r="E663" s="43"/>
      <c r="F663" s="50"/>
    </row>
    <row r="664" spans="3:6" ht="15">
      <c r="C664" s="43"/>
      <c r="D664" s="43"/>
      <c r="E664" s="43"/>
      <c r="F664" s="50"/>
    </row>
    <row r="665" spans="3:6" ht="15">
      <c r="C665" s="43"/>
      <c r="D665" s="43"/>
      <c r="E665" s="43"/>
      <c r="F665" s="50"/>
    </row>
    <row r="666" spans="3:6" ht="15">
      <c r="C666" s="43"/>
      <c r="D666" s="43"/>
      <c r="E666" s="43"/>
      <c r="F666" s="50"/>
    </row>
    <row r="667" spans="3:6" ht="15">
      <c r="C667" s="43"/>
      <c r="D667" s="43"/>
      <c r="E667" s="43"/>
      <c r="F667" s="50"/>
    </row>
    <row r="668" spans="3:6" ht="15">
      <c r="C668" s="43"/>
      <c r="D668" s="43"/>
      <c r="E668" s="43"/>
      <c r="F668" s="50"/>
    </row>
    <row r="669" spans="3:6" ht="15">
      <c r="C669" s="43"/>
      <c r="D669" s="43"/>
      <c r="E669" s="43"/>
      <c r="F669" s="50"/>
    </row>
    <row r="670" spans="3:6" ht="15">
      <c r="C670" s="43"/>
      <c r="D670" s="43"/>
      <c r="E670" s="43"/>
      <c r="F670" s="50"/>
    </row>
    <row r="671" spans="3:6" ht="15">
      <c r="C671" s="43"/>
      <c r="D671" s="43"/>
      <c r="E671" s="43"/>
      <c r="F671" s="50"/>
    </row>
    <row r="672" spans="3:6" ht="15">
      <c r="C672" s="43"/>
      <c r="D672" s="43"/>
      <c r="E672" s="43"/>
      <c r="F672" s="50"/>
    </row>
    <row r="673" spans="3:6" ht="15">
      <c r="C673" s="43"/>
      <c r="D673" s="43"/>
      <c r="E673" s="43"/>
      <c r="F673" s="50"/>
    </row>
    <row r="674" spans="3:6" ht="15">
      <c r="C674" s="43"/>
      <c r="D674" s="43"/>
      <c r="E674" s="43"/>
      <c r="F674" s="50"/>
    </row>
    <row r="675" spans="3:6" ht="15">
      <c r="C675" s="43"/>
      <c r="D675" s="43"/>
      <c r="E675" s="43"/>
      <c r="F675" s="50"/>
    </row>
    <row r="676" spans="3:6" ht="15">
      <c r="C676" s="43"/>
      <c r="D676" s="43"/>
      <c r="E676" s="43"/>
      <c r="F676" s="50"/>
    </row>
    <row r="677" spans="3:6" ht="15">
      <c r="C677" s="43"/>
      <c r="D677" s="43"/>
      <c r="E677" s="43"/>
      <c r="F677" s="50"/>
    </row>
    <row r="678" spans="3:6" ht="15">
      <c r="C678" s="43"/>
      <c r="D678" s="43"/>
      <c r="E678" s="43"/>
      <c r="F678" s="50"/>
    </row>
    <row r="679" spans="3:6" ht="15">
      <c r="C679" s="43"/>
      <c r="D679" s="43"/>
      <c r="E679" s="43"/>
      <c r="F679" s="50"/>
    </row>
    <row r="680" spans="3:6" ht="15">
      <c r="C680" s="43"/>
      <c r="D680" s="43"/>
      <c r="E680" s="43"/>
      <c r="F680" s="50"/>
    </row>
    <row r="681" spans="3:6" ht="15">
      <c r="C681" s="43"/>
      <c r="D681" s="43"/>
      <c r="E681" s="43"/>
      <c r="F681" s="50"/>
    </row>
    <row r="682" spans="3:6" ht="15">
      <c r="C682" s="43"/>
      <c r="D682" s="43"/>
      <c r="E682" s="43"/>
      <c r="F682" s="50"/>
    </row>
    <row r="683" spans="3:6" ht="15">
      <c r="C683" s="43"/>
      <c r="D683" s="43"/>
      <c r="E683" s="43"/>
      <c r="F683" s="50"/>
    </row>
    <row r="684" spans="3:6" ht="15">
      <c r="C684" s="43"/>
      <c r="D684" s="43"/>
      <c r="E684" s="43"/>
      <c r="F684" s="50"/>
    </row>
    <row r="685" spans="3:6" ht="15">
      <c r="C685" s="43"/>
      <c r="D685" s="43"/>
      <c r="E685" s="43"/>
      <c r="F685" s="50"/>
    </row>
    <row r="686" spans="3:6" ht="15">
      <c r="C686" s="43"/>
      <c r="D686" s="43"/>
      <c r="E686" s="43"/>
      <c r="F686" s="50"/>
    </row>
    <row r="687" spans="3:6" ht="15">
      <c r="C687" s="43"/>
      <c r="D687" s="43"/>
      <c r="E687" s="43"/>
      <c r="F687" s="50"/>
    </row>
    <row r="688" spans="3:6" ht="15">
      <c r="C688" s="43"/>
      <c r="D688" s="43"/>
      <c r="E688" s="43"/>
      <c r="F688" s="50"/>
    </row>
    <row r="689" spans="3:6" ht="15">
      <c r="C689" s="43"/>
      <c r="D689" s="43"/>
      <c r="E689" s="43"/>
      <c r="F689" s="50"/>
    </row>
    <row r="690" spans="3:6" ht="15">
      <c r="C690" s="43"/>
      <c r="D690" s="43"/>
      <c r="E690" s="43"/>
      <c r="F690" s="50"/>
    </row>
    <row r="691" spans="3:6" ht="15">
      <c r="C691" s="43"/>
      <c r="D691" s="43"/>
      <c r="E691" s="43"/>
      <c r="F691" s="50"/>
    </row>
    <row r="692" spans="3:6" ht="15">
      <c r="C692" s="43"/>
      <c r="D692" s="43"/>
      <c r="E692" s="43"/>
      <c r="F692" s="50"/>
    </row>
    <row r="693" spans="3:6" ht="15">
      <c r="C693" s="43"/>
      <c r="D693" s="43"/>
      <c r="E693" s="43"/>
      <c r="F693" s="50"/>
    </row>
    <row r="694" spans="3:6" ht="15">
      <c r="C694" s="43"/>
      <c r="D694" s="43"/>
      <c r="E694" s="43"/>
      <c r="F694" s="50"/>
    </row>
    <row r="695" spans="3:6" ht="15">
      <c r="C695" s="43"/>
      <c r="D695" s="43"/>
      <c r="E695" s="43"/>
      <c r="F695" s="50"/>
    </row>
    <row r="696" spans="3:6" ht="15">
      <c r="C696" s="43"/>
      <c r="D696" s="43"/>
      <c r="E696" s="43"/>
      <c r="F696" s="50"/>
    </row>
    <row r="697" spans="3:6" ht="15">
      <c r="C697" s="43"/>
      <c r="D697" s="43"/>
      <c r="E697" s="43"/>
      <c r="F697" s="50"/>
    </row>
    <row r="698" spans="3:6" ht="15">
      <c r="C698" s="43"/>
      <c r="D698" s="43"/>
      <c r="E698" s="43"/>
      <c r="F698" s="50"/>
    </row>
    <row r="699" spans="3:6" ht="15">
      <c r="C699" s="43"/>
      <c r="D699" s="43"/>
      <c r="E699" s="43"/>
      <c r="F699" s="50"/>
    </row>
    <row r="700" spans="3:6" ht="15">
      <c r="C700" s="43"/>
      <c r="D700" s="43"/>
      <c r="E700" s="43"/>
      <c r="F700" s="50"/>
    </row>
    <row r="701" spans="3:6" ht="15">
      <c r="C701" s="43"/>
      <c r="D701" s="43"/>
      <c r="E701" s="43"/>
      <c r="F701" s="50"/>
    </row>
    <row r="702" spans="3:6" ht="15">
      <c r="C702" s="43"/>
      <c r="D702" s="43"/>
      <c r="E702" s="43"/>
      <c r="F702" s="50"/>
    </row>
    <row r="703" spans="3:6" ht="15">
      <c r="C703" s="43"/>
      <c r="D703" s="43"/>
      <c r="E703" s="43"/>
      <c r="F703" s="50"/>
    </row>
    <row r="704" spans="3:6" ht="15">
      <c r="C704" s="43"/>
      <c r="D704" s="43"/>
      <c r="E704" s="43"/>
      <c r="F704" s="50"/>
    </row>
    <row r="705" spans="3:6" ht="15">
      <c r="C705" s="43"/>
      <c r="D705" s="43"/>
      <c r="E705" s="43"/>
      <c r="F705" s="50"/>
    </row>
    <row r="706" spans="3:6" ht="15">
      <c r="C706" s="43"/>
      <c r="D706" s="43"/>
      <c r="E706" s="43"/>
      <c r="F706" s="50"/>
    </row>
    <row r="707" spans="3:6" ht="15">
      <c r="C707" s="43"/>
      <c r="D707" s="43"/>
      <c r="E707" s="43"/>
      <c r="F707" s="50"/>
    </row>
    <row r="708" spans="3:6" ht="15">
      <c r="C708" s="43"/>
      <c r="D708" s="43"/>
      <c r="E708" s="43"/>
      <c r="F708" s="50"/>
    </row>
    <row r="709" spans="3:6" ht="15">
      <c r="C709" s="43"/>
      <c r="D709" s="43"/>
      <c r="E709" s="43"/>
      <c r="F709" s="50"/>
    </row>
    <row r="710" spans="3:6" ht="15">
      <c r="C710" s="43"/>
      <c r="D710" s="43"/>
      <c r="E710" s="43"/>
      <c r="F710" s="50"/>
    </row>
    <row r="711" spans="3:6" ht="15">
      <c r="C711" s="43"/>
      <c r="D711" s="43"/>
      <c r="E711" s="43"/>
      <c r="F711" s="50"/>
    </row>
    <row r="712" spans="3:6" ht="15">
      <c r="C712" s="43"/>
      <c r="D712" s="43"/>
      <c r="E712" s="43"/>
      <c r="F712" s="50"/>
    </row>
    <row r="713" spans="3:6" ht="15">
      <c r="C713" s="43"/>
      <c r="D713" s="43"/>
      <c r="E713" s="43"/>
      <c r="F713" s="50"/>
    </row>
    <row r="714" spans="3:6" ht="15">
      <c r="C714" s="43"/>
      <c r="D714" s="43"/>
      <c r="E714" s="43"/>
      <c r="F714" s="50"/>
    </row>
    <row r="715" spans="3:6" ht="15">
      <c r="C715" s="43"/>
      <c r="D715" s="43"/>
      <c r="E715" s="43"/>
      <c r="F715" s="50"/>
    </row>
    <row r="716" spans="3:6" ht="15">
      <c r="C716" s="43"/>
      <c r="D716" s="43"/>
      <c r="E716" s="43"/>
      <c r="F716" s="50"/>
    </row>
    <row r="717" spans="3:6" ht="15">
      <c r="C717" s="43"/>
      <c r="D717" s="43"/>
      <c r="E717" s="43"/>
      <c r="F717" s="50"/>
    </row>
    <row r="718" spans="3:6" ht="15">
      <c r="C718" s="43"/>
      <c r="D718" s="43"/>
      <c r="E718" s="43"/>
      <c r="F718" s="50"/>
    </row>
    <row r="719" spans="3:6" ht="15">
      <c r="C719" s="43"/>
      <c r="D719" s="43"/>
      <c r="E719" s="43"/>
      <c r="F719" s="50"/>
    </row>
    <row r="720" spans="3:6" ht="15">
      <c r="C720" s="43"/>
      <c r="D720" s="43"/>
      <c r="E720" s="43"/>
      <c r="F720" s="50"/>
    </row>
    <row r="721" spans="3:6" ht="15">
      <c r="C721" s="43"/>
      <c r="D721" s="43"/>
      <c r="E721" s="43"/>
      <c r="F721" s="50"/>
    </row>
    <row r="722" spans="3:6" ht="15">
      <c r="C722" s="43"/>
      <c r="D722" s="43"/>
      <c r="E722" s="43"/>
      <c r="F722" s="50"/>
    </row>
    <row r="723" spans="3:6" ht="15">
      <c r="C723" s="43"/>
      <c r="D723" s="43"/>
      <c r="E723" s="43"/>
      <c r="F723" s="50"/>
    </row>
    <row r="724" spans="3:6" ht="15">
      <c r="C724" s="43"/>
      <c r="D724" s="43"/>
      <c r="E724" s="43"/>
      <c r="F724" s="50"/>
    </row>
    <row r="725" spans="3:6" ht="15">
      <c r="C725" s="43"/>
      <c r="D725" s="43"/>
      <c r="E725" s="43"/>
      <c r="F725" s="50"/>
    </row>
    <row r="726" spans="3:6" ht="15">
      <c r="C726" s="43"/>
      <c r="D726" s="43"/>
      <c r="E726" s="43"/>
      <c r="F726" s="50"/>
    </row>
    <row r="727" spans="3:6" ht="15">
      <c r="C727" s="43"/>
      <c r="D727" s="43"/>
      <c r="E727" s="43"/>
      <c r="F727" s="50"/>
    </row>
    <row r="728" spans="3:6" ht="15">
      <c r="C728" s="43"/>
      <c r="D728" s="43"/>
      <c r="E728" s="43"/>
      <c r="F728" s="50"/>
    </row>
    <row r="729" spans="3:6" ht="15">
      <c r="C729" s="43"/>
      <c r="D729" s="43"/>
      <c r="E729" s="43"/>
      <c r="F729" s="50"/>
    </row>
    <row r="730" spans="3:6" ht="15">
      <c r="C730" s="43"/>
      <c r="D730" s="43"/>
      <c r="E730" s="43"/>
      <c r="F730" s="50"/>
    </row>
    <row r="731" spans="3:6" ht="15">
      <c r="C731" s="43"/>
      <c r="D731" s="43"/>
      <c r="E731" s="43"/>
      <c r="F731" s="50"/>
    </row>
    <row r="732" spans="3:6" ht="15">
      <c r="C732" s="43"/>
      <c r="D732" s="43"/>
      <c r="E732" s="43"/>
      <c r="F732" s="50"/>
    </row>
    <row r="733" spans="3:6" ht="15">
      <c r="C733" s="43"/>
      <c r="D733" s="43"/>
      <c r="E733" s="43"/>
      <c r="F733" s="50"/>
    </row>
    <row r="734" spans="3:6" ht="15">
      <c r="C734" s="43"/>
      <c r="D734" s="43"/>
      <c r="E734" s="43"/>
      <c r="F734" s="50"/>
    </row>
    <row r="735" spans="3:6" ht="15">
      <c r="C735" s="43"/>
      <c r="D735" s="43"/>
      <c r="E735" s="43"/>
      <c r="F735" s="50"/>
    </row>
    <row r="736" spans="3:6" ht="15">
      <c r="C736" s="43"/>
      <c r="D736" s="43"/>
      <c r="E736" s="43"/>
      <c r="F736" s="50"/>
    </row>
    <row r="737" spans="3:6" ht="15">
      <c r="C737" s="43"/>
      <c r="D737" s="43"/>
      <c r="E737" s="43"/>
      <c r="F737" s="50"/>
    </row>
    <row r="738" spans="3:6" ht="15">
      <c r="C738" s="43"/>
      <c r="D738" s="43"/>
      <c r="E738" s="43"/>
      <c r="F738" s="50"/>
    </row>
    <row r="739" spans="3:6" ht="15">
      <c r="C739" s="43"/>
      <c r="D739" s="43"/>
      <c r="E739" s="43"/>
      <c r="F739" s="50"/>
    </row>
    <row r="740" spans="3:6" ht="15">
      <c r="C740" s="43"/>
      <c r="D740" s="43"/>
      <c r="E740" s="43"/>
      <c r="F740" s="50"/>
    </row>
    <row r="741" spans="3:6" ht="15">
      <c r="C741" s="43"/>
      <c r="D741" s="43"/>
      <c r="E741" s="43"/>
      <c r="F741" s="50"/>
    </row>
    <row r="742" spans="3:6" ht="15">
      <c r="C742" s="43"/>
      <c r="D742" s="43"/>
      <c r="E742" s="43"/>
      <c r="F742" s="50"/>
    </row>
    <row r="743" spans="3:6" ht="15">
      <c r="C743" s="43"/>
      <c r="D743" s="43"/>
      <c r="E743" s="43"/>
      <c r="F743" s="50"/>
    </row>
    <row r="744" spans="3:6" ht="15">
      <c r="C744" s="43"/>
      <c r="D744" s="43"/>
      <c r="E744" s="43"/>
      <c r="F744" s="50"/>
    </row>
    <row r="745" spans="3:6" ht="15">
      <c r="C745" s="43"/>
      <c r="D745" s="43"/>
      <c r="E745" s="43"/>
      <c r="F745" s="50"/>
    </row>
    <row r="746" spans="3:6" ht="15">
      <c r="C746" s="43"/>
      <c r="D746" s="43"/>
      <c r="E746" s="43"/>
      <c r="F746" s="50"/>
    </row>
    <row r="747" spans="3:6" ht="15">
      <c r="C747" s="43"/>
      <c r="D747" s="43"/>
      <c r="E747" s="43"/>
      <c r="F747" s="50"/>
    </row>
    <row r="748" spans="3:6" ht="15">
      <c r="C748" s="43"/>
      <c r="D748" s="43"/>
      <c r="E748" s="43"/>
      <c r="F748" s="50"/>
    </row>
    <row r="749" spans="3:6" ht="15">
      <c r="C749" s="43"/>
      <c r="D749" s="43"/>
      <c r="E749" s="43"/>
      <c r="F749" s="50"/>
    </row>
    <row r="750" spans="3:6" ht="15">
      <c r="C750" s="43"/>
      <c r="D750" s="43"/>
      <c r="E750" s="43"/>
      <c r="F750" s="50"/>
    </row>
    <row r="751" spans="3:6" ht="15">
      <c r="C751" s="43"/>
      <c r="D751" s="43"/>
      <c r="E751" s="43"/>
      <c r="F751" s="50"/>
    </row>
    <row r="752" spans="3:6" ht="15">
      <c r="C752" s="43"/>
      <c r="D752" s="43"/>
      <c r="E752" s="43"/>
      <c r="F752" s="50"/>
    </row>
    <row r="753" spans="3:6" ht="15">
      <c r="C753" s="43"/>
      <c r="D753" s="43"/>
      <c r="E753" s="43"/>
      <c r="F753" s="50"/>
    </row>
    <row r="754" spans="3:6" ht="15">
      <c r="C754" s="43"/>
      <c r="D754" s="43"/>
      <c r="E754" s="43"/>
      <c r="F754" s="50"/>
    </row>
    <row r="755" spans="3:6" ht="15">
      <c r="C755" s="43"/>
      <c r="D755" s="43"/>
      <c r="E755" s="43"/>
      <c r="F755" s="50"/>
    </row>
    <row r="756" spans="3:6" ht="15">
      <c r="C756" s="43"/>
      <c r="D756" s="43"/>
      <c r="E756" s="43"/>
      <c r="F756" s="50"/>
    </row>
    <row r="757" spans="3:6" ht="15">
      <c r="C757" s="43"/>
      <c r="D757" s="43"/>
      <c r="E757" s="43"/>
      <c r="F757" s="50"/>
    </row>
    <row r="758" spans="3:6" ht="15">
      <c r="C758" s="43"/>
      <c r="D758" s="43"/>
      <c r="E758" s="43"/>
      <c r="F758" s="50"/>
    </row>
    <row r="759" spans="3:6" ht="15">
      <c r="C759" s="43"/>
      <c r="D759" s="43"/>
      <c r="E759" s="43"/>
      <c r="F759" s="50"/>
    </row>
    <row r="760" spans="3:6" ht="15">
      <c r="C760" s="43"/>
      <c r="D760" s="43"/>
      <c r="E760" s="43"/>
      <c r="F760" s="50"/>
    </row>
    <row r="761" spans="3:6" ht="15">
      <c r="C761" s="43"/>
      <c r="D761" s="43"/>
      <c r="E761" s="43"/>
      <c r="F761" s="50"/>
    </row>
    <row r="762" spans="3:6" ht="15">
      <c r="C762" s="43"/>
      <c r="D762" s="43"/>
      <c r="E762" s="43"/>
      <c r="F762" s="50"/>
    </row>
    <row r="763" spans="3:6" ht="15">
      <c r="C763" s="43"/>
      <c r="D763" s="43"/>
      <c r="E763" s="43"/>
      <c r="F763" s="50"/>
    </row>
    <row r="764" spans="3:6" ht="15">
      <c r="C764" s="43"/>
      <c r="D764" s="43"/>
      <c r="E764" s="43"/>
      <c r="F764" s="50"/>
    </row>
    <row r="765" spans="3:6" ht="15">
      <c r="C765" s="43"/>
      <c r="D765" s="43"/>
      <c r="E765" s="43"/>
      <c r="F765" s="50"/>
    </row>
    <row r="766" spans="3:6" ht="15">
      <c r="C766" s="43"/>
      <c r="D766" s="43"/>
      <c r="E766" s="43"/>
      <c r="F766" s="50"/>
    </row>
    <row r="767" spans="3:6" ht="15">
      <c r="C767" s="43"/>
      <c r="D767" s="43"/>
      <c r="E767" s="43"/>
      <c r="F767" s="50"/>
    </row>
    <row r="768" spans="3:6" ht="15">
      <c r="C768" s="43"/>
      <c r="D768" s="43"/>
      <c r="E768" s="43"/>
      <c r="F768" s="50"/>
    </row>
    <row r="769" spans="3:6" ht="15">
      <c r="C769" s="43"/>
      <c r="D769" s="43"/>
      <c r="E769" s="43"/>
      <c r="F769" s="50"/>
    </row>
    <row r="770" spans="3:6" ht="15">
      <c r="C770" s="43"/>
      <c r="D770" s="43"/>
      <c r="E770" s="43"/>
      <c r="F770" s="50"/>
    </row>
    <row r="771" spans="3:6" ht="15">
      <c r="C771" s="43"/>
      <c r="D771" s="43"/>
      <c r="E771" s="43"/>
      <c r="F771" s="50"/>
    </row>
    <row r="772" spans="3:6" ht="15">
      <c r="C772" s="43"/>
      <c r="D772" s="43"/>
      <c r="E772" s="43"/>
      <c r="F772" s="50"/>
    </row>
    <row r="773" spans="3:6" ht="15">
      <c r="C773" s="43"/>
      <c r="D773" s="43"/>
      <c r="E773" s="43"/>
      <c r="F773" s="50"/>
    </row>
    <row r="774" spans="3:6" ht="15">
      <c r="C774" s="43"/>
      <c r="D774" s="43"/>
      <c r="E774" s="43"/>
      <c r="F774" s="50"/>
    </row>
    <row r="775" spans="3:6" ht="15">
      <c r="C775" s="43"/>
      <c r="D775" s="43"/>
      <c r="E775" s="43"/>
      <c r="F775" s="50"/>
    </row>
    <row r="776" spans="3:6" ht="15">
      <c r="C776" s="43"/>
      <c r="D776" s="43"/>
      <c r="E776" s="43"/>
      <c r="F776" s="50"/>
    </row>
    <row r="777" spans="3:6" ht="15">
      <c r="C777" s="43"/>
      <c r="D777" s="43"/>
      <c r="E777" s="43"/>
      <c r="F777" s="50"/>
    </row>
    <row r="778" spans="3:6" ht="15">
      <c r="C778" s="43"/>
      <c r="D778" s="43"/>
      <c r="E778" s="43"/>
      <c r="F778" s="50"/>
    </row>
    <row r="779" spans="3:6" ht="15">
      <c r="C779" s="43"/>
      <c r="D779" s="43"/>
      <c r="E779" s="43"/>
      <c r="F779" s="50"/>
    </row>
    <row r="780" spans="3:6" ht="15">
      <c r="C780" s="43"/>
      <c r="D780" s="43"/>
      <c r="E780" s="43"/>
      <c r="F780" s="50"/>
    </row>
    <row r="781" spans="3:6" ht="15">
      <c r="C781" s="43"/>
      <c r="D781" s="43"/>
      <c r="E781" s="43"/>
      <c r="F781" s="50"/>
    </row>
    <row r="782" spans="3:6" ht="15">
      <c r="C782" s="43"/>
      <c r="D782" s="43"/>
      <c r="E782" s="43"/>
      <c r="F782" s="50"/>
    </row>
    <row r="783" spans="3:6" ht="15">
      <c r="C783" s="43"/>
      <c r="D783" s="43"/>
      <c r="E783" s="43"/>
      <c r="F783" s="50"/>
    </row>
    <row r="784" spans="3:6" ht="15">
      <c r="C784" s="43"/>
      <c r="D784" s="43"/>
      <c r="E784" s="43"/>
      <c r="F784" s="50"/>
    </row>
    <row r="785" spans="3:6" ht="15">
      <c r="C785" s="43"/>
      <c r="D785" s="43"/>
      <c r="E785" s="43"/>
      <c r="F785" s="50"/>
    </row>
    <row r="786" spans="3:6" ht="15">
      <c r="C786" s="43"/>
      <c r="D786" s="43"/>
      <c r="E786" s="43"/>
      <c r="F786" s="50"/>
    </row>
    <row r="787" spans="3:6" ht="15">
      <c r="C787" s="43"/>
      <c r="D787" s="43"/>
      <c r="E787" s="43"/>
      <c r="F787" s="50"/>
    </row>
    <row r="788" spans="3:6" ht="15">
      <c r="C788" s="43"/>
      <c r="D788" s="43"/>
      <c r="E788" s="43"/>
      <c r="F788" s="50"/>
    </row>
    <row r="789" spans="3:6" ht="15">
      <c r="C789" s="43"/>
      <c r="D789" s="43"/>
      <c r="E789" s="43"/>
      <c r="F789" s="50"/>
    </row>
    <row r="790" spans="3:6" ht="15">
      <c r="C790" s="43"/>
      <c r="D790" s="43"/>
      <c r="E790" s="43"/>
      <c r="F790" s="50"/>
    </row>
    <row r="791" spans="3:6" ht="15">
      <c r="C791" s="43"/>
      <c r="D791" s="43"/>
      <c r="E791" s="43"/>
      <c r="F791" s="50"/>
    </row>
    <row r="792" spans="3:6" ht="15">
      <c r="C792" s="43"/>
      <c r="D792" s="43"/>
      <c r="E792" s="43"/>
      <c r="F792" s="50"/>
    </row>
    <row r="793" spans="3:6" ht="15">
      <c r="C793" s="43"/>
      <c r="D793" s="43"/>
      <c r="E793" s="43"/>
      <c r="F793" s="50"/>
    </row>
    <row r="794" spans="3:6" ht="15">
      <c r="C794" s="43"/>
      <c r="D794" s="43"/>
      <c r="E794" s="43"/>
      <c r="F794" s="50"/>
    </row>
    <row r="795" spans="3:6" ht="15">
      <c r="C795" s="43"/>
      <c r="D795" s="43"/>
      <c r="E795" s="43"/>
      <c r="F795" s="50"/>
    </row>
    <row r="796" spans="3:6" ht="15">
      <c r="C796" s="43"/>
      <c r="D796" s="43"/>
      <c r="E796" s="43"/>
      <c r="F796" s="50"/>
    </row>
    <row r="797" spans="3:6" ht="15">
      <c r="C797" s="43"/>
      <c r="D797" s="43"/>
      <c r="E797" s="43"/>
      <c r="F797" s="50"/>
    </row>
    <row r="798" spans="3:6" ht="15">
      <c r="C798" s="43"/>
      <c r="D798" s="43"/>
      <c r="E798" s="43"/>
      <c r="F798" s="50"/>
    </row>
    <row r="799" spans="3:6" ht="15">
      <c r="C799" s="43"/>
      <c r="D799" s="43"/>
      <c r="E799" s="43"/>
      <c r="F799" s="50"/>
    </row>
    <row r="800" spans="3:6" ht="15">
      <c r="C800" s="43"/>
      <c r="D800" s="43"/>
      <c r="E800" s="43"/>
      <c r="F800" s="50"/>
    </row>
    <row r="801" spans="3:6" ht="15">
      <c r="C801" s="43"/>
      <c r="D801" s="43"/>
      <c r="E801" s="43"/>
      <c r="F801" s="50"/>
    </row>
    <row r="802" spans="3:6" ht="15">
      <c r="C802" s="43"/>
      <c r="D802" s="43"/>
      <c r="E802" s="43"/>
      <c r="F802" s="50"/>
    </row>
    <row r="803" spans="3:6" ht="15">
      <c r="C803" s="43"/>
      <c r="D803" s="43"/>
      <c r="E803" s="43"/>
      <c r="F803" s="50"/>
    </row>
    <row r="804" spans="3:6" ht="15">
      <c r="C804" s="43"/>
      <c r="D804" s="43"/>
      <c r="E804" s="43"/>
      <c r="F804" s="50"/>
    </row>
    <row r="805" spans="3:6" ht="15">
      <c r="C805" s="43"/>
      <c r="D805" s="43"/>
      <c r="E805" s="43"/>
      <c r="F805" s="50"/>
    </row>
    <row r="806" spans="3:6" ht="15">
      <c r="C806" s="43"/>
      <c r="D806" s="43"/>
      <c r="E806" s="43"/>
      <c r="F806" s="50"/>
    </row>
    <row r="807" spans="3:6" ht="15">
      <c r="C807" s="43"/>
      <c r="D807" s="43"/>
      <c r="E807" s="43"/>
      <c r="F807" s="50"/>
    </row>
    <row r="808" spans="3:6" ht="15">
      <c r="C808" s="43"/>
      <c r="D808" s="43"/>
      <c r="E808" s="43"/>
      <c r="F808" s="50"/>
    </row>
    <row r="809" spans="3:6" ht="15">
      <c r="C809" s="43"/>
      <c r="D809" s="43"/>
      <c r="E809" s="43"/>
      <c r="F809" s="50"/>
    </row>
    <row r="810" spans="3:6" ht="15">
      <c r="C810" s="43"/>
      <c r="D810" s="43"/>
      <c r="E810" s="43"/>
      <c r="F810" s="50"/>
    </row>
    <row r="811" spans="3:6" ht="15">
      <c r="C811" s="43"/>
      <c r="D811" s="43"/>
      <c r="E811" s="43"/>
      <c r="F811" s="50"/>
    </row>
    <row r="812" spans="3:6" ht="15">
      <c r="C812" s="43"/>
      <c r="D812" s="43"/>
      <c r="E812" s="43"/>
      <c r="F812" s="50"/>
    </row>
    <row r="813" spans="3:6" ht="15">
      <c r="C813" s="43"/>
      <c r="D813" s="43"/>
      <c r="E813" s="43"/>
      <c r="F813" s="50"/>
    </row>
    <row r="814" spans="3:6" ht="15">
      <c r="C814" s="43"/>
      <c r="D814" s="43"/>
      <c r="E814" s="43"/>
      <c r="F814" s="50"/>
    </row>
    <row r="815" spans="3:6" ht="15">
      <c r="C815" s="43"/>
      <c r="D815" s="43"/>
      <c r="E815" s="43"/>
      <c r="F815" s="50"/>
    </row>
    <row r="816" spans="3:6" ht="15">
      <c r="C816" s="43"/>
      <c r="D816" s="43"/>
      <c r="E816" s="43"/>
      <c r="F816" s="50"/>
    </row>
    <row r="817" spans="3:6" ht="15">
      <c r="C817" s="43"/>
      <c r="D817" s="43"/>
      <c r="E817" s="43"/>
      <c r="F817" s="50"/>
    </row>
    <row r="818" spans="3:6" ht="15">
      <c r="C818" s="43"/>
      <c r="D818" s="43"/>
      <c r="E818" s="43"/>
      <c r="F818" s="50"/>
    </row>
    <row r="819" spans="3:6" ht="15">
      <c r="C819" s="43"/>
      <c r="D819" s="43"/>
      <c r="E819" s="43"/>
      <c r="F819" s="50"/>
    </row>
    <row r="820" spans="3:6" ht="15">
      <c r="C820" s="43"/>
      <c r="D820" s="43"/>
      <c r="E820" s="43"/>
      <c r="F820" s="50"/>
    </row>
    <row r="821" spans="3:6" ht="15">
      <c r="C821" s="43"/>
      <c r="D821" s="43"/>
      <c r="E821" s="43"/>
      <c r="F821" s="50"/>
    </row>
    <row r="822" spans="3:6" ht="15">
      <c r="C822" s="43"/>
      <c r="D822" s="43"/>
      <c r="E822" s="43"/>
      <c r="F822" s="50"/>
    </row>
    <row r="823" spans="3:6" ht="15">
      <c r="C823" s="43"/>
      <c r="D823" s="43"/>
      <c r="E823" s="43"/>
      <c r="F823" s="50"/>
    </row>
    <row r="824" spans="3:6" ht="15">
      <c r="C824" s="43"/>
      <c r="D824" s="43"/>
      <c r="E824" s="43"/>
      <c r="F824" s="50"/>
    </row>
    <row r="825" spans="3:6" ht="15">
      <c r="C825" s="43"/>
      <c r="D825" s="43"/>
      <c r="E825" s="43"/>
      <c r="F825" s="50"/>
    </row>
    <row r="826" spans="3:6" ht="15">
      <c r="C826" s="43"/>
      <c r="D826" s="43"/>
      <c r="E826" s="43"/>
      <c r="F826" s="50"/>
    </row>
    <row r="827" spans="3:6" ht="15">
      <c r="C827" s="43"/>
      <c r="D827" s="43"/>
      <c r="E827" s="43"/>
      <c r="F827" s="50"/>
    </row>
    <row r="828" spans="3:6" ht="15">
      <c r="C828" s="43"/>
      <c r="D828" s="43"/>
      <c r="E828" s="43"/>
      <c r="F828" s="50"/>
    </row>
    <row r="829" spans="3:6" ht="15">
      <c r="C829" s="43"/>
      <c r="D829" s="43"/>
      <c r="E829" s="43"/>
      <c r="F829" s="50"/>
    </row>
    <row r="830" spans="3:6" ht="15">
      <c r="C830" s="43"/>
      <c r="D830" s="43"/>
      <c r="E830" s="43"/>
      <c r="F830" s="50"/>
    </row>
    <row r="831" spans="3:6" ht="15">
      <c r="C831" s="43"/>
      <c r="D831" s="43"/>
      <c r="E831" s="43"/>
      <c r="F831" s="50"/>
    </row>
    <row r="832" spans="3:6" ht="15">
      <c r="C832" s="43"/>
      <c r="D832" s="43"/>
      <c r="E832" s="43"/>
      <c r="F832" s="50"/>
    </row>
    <row r="833" spans="3:6" ht="15">
      <c r="C833" s="43"/>
      <c r="D833" s="43"/>
      <c r="E833" s="43"/>
      <c r="F833" s="50"/>
    </row>
    <row r="834" spans="3:6" ht="15">
      <c r="C834" s="43"/>
      <c r="D834" s="43"/>
      <c r="E834" s="43"/>
      <c r="F834" s="50"/>
    </row>
    <row r="835" spans="3:6" ht="15">
      <c r="C835" s="43"/>
      <c r="D835" s="43"/>
      <c r="E835" s="43"/>
      <c r="F835" s="50"/>
    </row>
    <row r="836" spans="3:6" ht="15">
      <c r="C836" s="43"/>
      <c r="D836" s="43"/>
      <c r="E836" s="43"/>
      <c r="F836" s="50"/>
    </row>
    <row r="837" spans="3:6" ht="15">
      <c r="C837" s="43"/>
      <c r="D837" s="43"/>
      <c r="E837" s="43"/>
      <c r="F837" s="50"/>
    </row>
    <row r="838" spans="3:6" ht="15">
      <c r="C838" s="43"/>
      <c r="D838" s="43"/>
      <c r="E838" s="43"/>
      <c r="F838" s="50"/>
    </row>
    <row r="839" spans="3:6" ht="15">
      <c r="C839" s="43"/>
      <c r="D839" s="43"/>
      <c r="E839" s="43"/>
      <c r="F839" s="50"/>
    </row>
    <row r="840" spans="3:6" ht="15">
      <c r="C840" s="43"/>
      <c r="D840" s="43"/>
      <c r="E840" s="43"/>
      <c r="F840" s="50"/>
    </row>
    <row r="841" spans="3:6" ht="15">
      <c r="C841" s="43"/>
      <c r="D841" s="43"/>
      <c r="E841" s="43"/>
      <c r="F841" s="50"/>
    </row>
    <row r="842" spans="3:6" ht="15">
      <c r="C842" s="43"/>
      <c r="D842" s="43"/>
      <c r="E842" s="43"/>
      <c r="F842" s="50"/>
    </row>
    <row r="843" spans="3:6" ht="15">
      <c r="C843" s="43"/>
      <c r="D843" s="43"/>
      <c r="E843" s="43"/>
      <c r="F843" s="50"/>
    </row>
    <row r="844" spans="3:6" ht="15">
      <c r="C844" s="43"/>
      <c r="D844" s="43"/>
      <c r="E844" s="43"/>
      <c r="F844" s="50"/>
    </row>
    <row r="845" spans="3:6" ht="15">
      <c r="C845" s="43"/>
      <c r="D845" s="43"/>
      <c r="E845" s="43"/>
      <c r="F845" s="50"/>
    </row>
    <row r="846" spans="3:6" ht="15">
      <c r="C846" s="43"/>
      <c r="D846" s="43"/>
      <c r="E846" s="43"/>
      <c r="F846" s="50"/>
    </row>
    <row r="847" spans="3:6" ht="15">
      <c r="C847" s="43"/>
      <c r="D847" s="43"/>
      <c r="E847" s="43"/>
      <c r="F847" s="50"/>
    </row>
    <row r="848" spans="3:6" ht="15">
      <c r="C848" s="43"/>
      <c r="D848" s="43"/>
      <c r="E848" s="43"/>
      <c r="F848" s="50"/>
    </row>
    <row r="849" spans="3:6" ht="15">
      <c r="C849" s="43"/>
      <c r="D849" s="43"/>
      <c r="E849" s="43"/>
      <c r="F849" s="50"/>
    </row>
    <row r="850" spans="3:6" ht="15">
      <c r="C850" s="43"/>
      <c r="D850" s="43"/>
      <c r="E850" s="43"/>
      <c r="F850" s="50"/>
    </row>
    <row r="851" spans="3:6" ht="15">
      <c r="C851" s="43"/>
      <c r="D851" s="43"/>
      <c r="E851" s="43"/>
      <c r="F851" s="50"/>
    </row>
    <row r="852" spans="3:6" ht="15">
      <c r="C852" s="43"/>
      <c r="D852" s="43"/>
      <c r="E852" s="43"/>
      <c r="F852" s="50"/>
    </row>
    <row r="853" spans="3:6" ht="15">
      <c r="C853" s="43"/>
      <c r="D853" s="43"/>
      <c r="E853" s="43"/>
      <c r="F853" s="50"/>
    </row>
    <row r="854" spans="3:6" ht="15">
      <c r="C854" s="43"/>
      <c r="D854" s="43"/>
      <c r="E854" s="43"/>
      <c r="F854" s="50"/>
    </row>
    <row r="855" spans="3:6" ht="15">
      <c r="C855" s="43"/>
      <c r="D855" s="43"/>
      <c r="E855" s="43"/>
      <c r="F855" s="50"/>
    </row>
    <row r="856" spans="3:6" ht="15">
      <c r="C856" s="43"/>
      <c r="D856" s="43"/>
      <c r="E856" s="43"/>
      <c r="F856" s="50"/>
    </row>
    <row r="857" spans="3:6" ht="15">
      <c r="C857" s="43"/>
      <c r="D857" s="43"/>
      <c r="E857" s="43"/>
      <c r="F857" s="50"/>
    </row>
    <row r="858" spans="3:6" ht="15">
      <c r="C858" s="43"/>
      <c r="D858" s="43"/>
      <c r="E858" s="43"/>
      <c r="F858" s="50"/>
    </row>
    <row r="859" spans="3:6" ht="15">
      <c r="C859" s="43"/>
      <c r="D859" s="43"/>
      <c r="E859" s="43"/>
      <c r="F859" s="50"/>
    </row>
    <row r="860" spans="3:6" ht="15">
      <c r="C860" s="43"/>
      <c r="D860" s="43"/>
      <c r="E860" s="43"/>
      <c r="F860" s="50"/>
    </row>
    <row r="861" spans="3:6" ht="15">
      <c r="C861" s="43"/>
      <c r="D861" s="43"/>
      <c r="E861" s="43"/>
      <c r="F861" s="50"/>
    </row>
    <row r="862" spans="3:6" ht="15">
      <c r="C862" s="43"/>
      <c r="D862" s="43"/>
      <c r="E862" s="43"/>
      <c r="F862" s="50"/>
    </row>
    <row r="863" spans="3:6" ht="15">
      <c r="C863" s="43"/>
      <c r="D863" s="43"/>
      <c r="E863" s="43"/>
      <c r="F863" s="50"/>
    </row>
    <row r="864" spans="3:6" ht="15">
      <c r="C864" s="43"/>
      <c r="D864" s="43"/>
      <c r="E864" s="43"/>
      <c r="F864" s="50"/>
    </row>
    <row r="865" spans="3:6" ht="15">
      <c r="C865" s="43"/>
      <c r="D865" s="43"/>
      <c r="E865" s="43"/>
      <c r="F865" s="50"/>
    </row>
    <row r="866" spans="3:6" ht="15">
      <c r="C866" s="43"/>
      <c r="D866" s="43"/>
      <c r="E866" s="43"/>
      <c r="F866" s="50"/>
    </row>
    <row r="867" spans="3:6" ht="15">
      <c r="C867" s="43"/>
      <c r="D867" s="43"/>
      <c r="E867" s="43"/>
      <c r="F867" s="50"/>
    </row>
    <row r="868" spans="3:6" ht="15">
      <c r="C868" s="43"/>
      <c r="D868" s="43"/>
      <c r="E868" s="43"/>
      <c r="F868" s="50"/>
    </row>
    <row r="869" spans="3:6" ht="15">
      <c r="C869" s="43"/>
      <c r="D869" s="43"/>
      <c r="E869" s="43"/>
      <c r="F869" s="50"/>
    </row>
    <row r="870" spans="3:6" ht="15">
      <c r="C870" s="43"/>
      <c r="D870" s="43"/>
      <c r="E870" s="43"/>
      <c r="F870" s="50"/>
    </row>
    <row r="871" spans="3:6" ht="15">
      <c r="C871" s="43"/>
      <c r="D871" s="43"/>
      <c r="E871" s="43"/>
      <c r="F871" s="50"/>
    </row>
    <row r="872" spans="3:6" ht="15">
      <c r="C872" s="43"/>
      <c r="D872" s="43"/>
      <c r="E872" s="43"/>
      <c r="F872" s="50"/>
    </row>
    <row r="873" spans="3:6" ht="15">
      <c r="C873" s="43"/>
      <c r="D873" s="43"/>
      <c r="E873" s="43"/>
      <c r="F873" s="50"/>
    </row>
    <row r="874" spans="3:6" ht="15">
      <c r="C874" s="43"/>
      <c r="D874" s="43"/>
      <c r="E874" s="43"/>
      <c r="F874" s="50"/>
    </row>
    <row r="875" spans="3:6" ht="15">
      <c r="C875" s="43"/>
      <c r="D875" s="43"/>
      <c r="E875" s="43"/>
      <c r="F875" s="50"/>
    </row>
    <row r="876" spans="3:6" ht="15">
      <c r="C876" s="43"/>
      <c r="D876" s="43"/>
      <c r="E876" s="43"/>
      <c r="F876" s="50"/>
    </row>
    <row r="877" spans="3:6" ht="15">
      <c r="C877" s="43"/>
      <c r="D877" s="43"/>
      <c r="E877" s="43"/>
      <c r="F877" s="50"/>
    </row>
    <row r="878" spans="3:6" ht="15">
      <c r="C878" s="43"/>
      <c r="D878" s="43"/>
      <c r="E878" s="43"/>
      <c r="F878" s="50"/>
    </row>
    <row r="879" spans="3:6" ht="15">
      <c r="C879" s="43"/>
      <c r="D879" s="43"/>
      <c r="E879" s="43"/>
      <c r="F879" s="50"/>
    </row>
    <row r="880" spans="3:6" ht="15">
      <c r="C880" s="43"/>
      <c r="D880" s="43"/>
      <c r="E880" s="43"/>
      <c r="F880" s="50"/>
    </row>
    <row r="881" spans="3:6" ht="15">
      <c r="C881" s="43"/>
      <c r="D881" s="43"/>
      <c r="E881" s="43"/>
      <c r="F881" s="50"/>
    </row>
    <row r="882" spans="3:6" ht="15">
      <c r="C882" s="43"/>
      <c r="D882" s="43"/>
      <c r="E882" s="43"/>
      <c r="F882" s="50"/>
    </row>
    <row r="883" spans="3:6" ht="15">
      <c r="C883" s="43"/>
      <c r="D883" s="43"/>
      <c r="E883" s="43"/>
      <c r="F883" s="50"/>
    </row>
    <row r="884" spans="3:6" ht="15">
      <c r="C884" s="43"/>
      <c r="D884" s="43"/>
      <c r="E884" s="43"/>
      <c r="F884" s="50"/>
    </row>
    <row r="885" spans="3:6" ht="15">
      <c r="C885" s="43"/>
      <c r="D885" s="43"/>
      <c r="E885" s="43"/>
      <c r="F885" s="50"/>
    </row>
    <row r="886" spans="3:6" ht="15">
      <c r="C886" s="43"/>
      <c r="D886" s="43"/>
      <c r="E886" s="43"/>
      <c r="F886" s="50"/>
    </row>
    <row r="887" spans="3:6" ht="15">
      <c r="C887" s="43"/>
      <c r="D887" s="43"/>
      <c r="E887" s="43"/>
      <c r="F887" s="50"/>
    </row>
    <row r="888" spans="3:6" ht="15">
      <c r="C888" s="43"/>
      <c r="D888" s="43"/>
      <c r="E888" s="43"/>
      <c r="F888" s="50"/>
    </row>
    <row r="889" spans="3:6" ht="15">
      <c r="C889" s="43"/>
      <c r="D889" s="43"/>
      <c r="E889" s="43"/>
      <c r="F889" s="50"/>
    </row>
    <row r="890" spans="3:6" ht="15">
      <c r="C890" s="43"/>
      <c r="D890" s="43"/>
      <c r="E890" s="43"/>
      <c r="F890" s="50"/>
    </row>
    <row r="891" spans="3:6" ht="15">
      <c r="C891" s="43"/>
      <c r="D891" s="43"/>
      <c r="E891" s="43"/>
      <c r="F891" s="50"/>
    </row>
    <row r="892" spans="3:6" ht="15">
      <c r="C892" s="43"/>
      <c r="D892" s="43"/>
      <c r="E892" s="43"/>
      <c r="F892" s="50"/>
    </row>
    <row r="893" spans="3:6" ht="15">
      <c r="C893" s="43"/>
      <c r="D893" s="43"/>
      <c r="E893" s="43"/>
      <c r="F893" s="50"/>
    </row>
    <row r="894" spans="3:6" ht="15">
      <c r="C894" s="43"/>
      <c r="D894" s="43"/>
      <c r="E894" s="43"/>
      <c r="F894" s="50"/>
    </row>
    <row r="895" spans="3:6" ht="15">
      <c r="C895" s="43"/>
      <c r="D895" s="43"/>
      <c r="E895" s="43"/>
      <c r="F895" s="50"/>
    </row>
    <row r="896" spans="3:6" ht="15">
      <c r="C896" s="43"/>
      <c r="D896" s="43"/>
      <c r="E896" s="43"/>
      <c r="F896" s="50"/>
    </row>
    <row r="897" spans="3:6" ht="15">
      <c r="C897" s="43"/>
      <c r="D897" s="43"/>
      <c r="E897" s="43"/>
      <c r="F897" s="50"/>
    </row>
    <row r="898" spans="3:6" ht="15">
      <c r="C898" s="43"/>
      <c r="D898" s="43"/>
      <c r="E898" s="43"/>
      <c r="F898" s="50"/>
    </row>
    <row r="899" spans="3:6" ht="15">
      <c r="C899" s="43"/>
      <c r="D899" s="43"/>
      <c r="E899" s="43"/>
      <c r="F899" s="50"/>
    </row>
    <row r="900" spans="3:6" ht="15">
      <c r="C900" s="43"/>
      <c r="D900" s="43"/>
      <c r="E900" s="43"/>
      <c r="F900" s="50"/>
    </row>
    <row r="901" spans="3:6" ht="15">
      <c r="C901" s="43"/>
      <c r="D901" s="43"/>
      <c r="E901" s="43"/>
      <c r="F901" s="50"/>
    </row>
    <row r="902" spans="3:6" ht="15">
      <c r="C902" s="43"/>
      <c r="D902" s="43"/>
      <c r="E902" s="43"/>
      <c r="F902" s="50"/>
    </row>
    <row r="903" spans="3:6" ht="15">
      <c r="C903" s="43"/>
      <c r="D903" s="43"/>
      <c r="E903" s="43"/>
      <c r="F903" s="50"/>
    </row>
    <row r="904" spans="3:6" ht="15">
      <c r="C904" s="43"/>
      <c r="D904" s="43"/>
      <c r="E904" s="43"/>
      <c r="F904" s="50"/>
    </row>
    <row r="905" spans="3:6" ht="15">
      <c r="C905" s="43"/>
      <c r="D905" s="43"/>
      <c r="E905" s="43"/>
      <c r="F905" s="50"/>
    </row>
    <row r="906" spans="3:6" ht="15">
      <c r="C906" s="43"/>
      <c r="D906" s="43"/>
      <c r="E906" s="43"/>
      <c r="F906" s="50"/>
    </row>
    <row r="907" spans="3:6" ht="15">
      <c r="C907" s="43"/>
      <c r="D907" s="43"/>
      <c r="E907" s="43"/>
      <c r="F907" s="50"/>
    </row>
    <row r="908" spans="3:6" ht="15">
      <c r="C908" s="43"/>
      <c r="D908" s="43"/>
      <c r="E908" s="43"/>
      <c r="F908" s="50"/>
    </row>
    <row r="909" spans="3:6" ht="15">
      <c r="C909" s="43"/>
      <c r="D909" s="43"/>
      <c r="E909" s="43"/>
      <c r="F909" s="50"/>
    </row>
    <row r="910" spans="3:6" ht="15">
      <c r="C910" s="43"/>
      <c r="D910" s="43"/>
      <c r="E910" s="43"/>
      <c r="F910" s="50"/>
    </row>
    <row r="911" spans="3:6" ht="15">
      <c r="C911" s="43"/>
      <c r="D911" s="43"/>
      <c r="E911" s="43"/>
      <c r="F911" s="50"/>
    </row>
    <row r="912" spans="3:6" ht="15">
      <c r="C912" s="43"/>
      <c r="D912" s="43"/>
      <c r="E912" s="43"/>
      <c r="F912" s="50"/>
    </row>
    <row r="913" spans="3:6" ht="15">
      <c r="C913" s="43"/>
      <c r="D913" s="43"/>
      <c r="E913" s="43"/>
      <c r="F913" s="50"/>
    </row>
    <row r="914" spans="3:6" ht="15">
      <c r="C914" s="43"/>
      <c r="D914" s="43"/>
      <c r="E914" s="43"/>
      <c r="F914" s="50"/>
    </row>
    <row r="915" spans="3:6" ht="15">
      <c r="C915" s="43"/>
      <c r="D915" s="43"/>
      <c r="E915" s="43"/>
      <c r="F915" s="50"/>
    </row>
    <row r="916" spans="3:6" ht="15">
      <c r="C916" s="43"/>
      <c r="D916" s="43"/>
      <c r="E916" s="43"/>
      <c r="F916" s="50"/>
    </row>
    <row r="917" spans="3:6" ht="15">
      <c r="C917" s="43"/>
      <c r="D917" s="43"/>
      <c r="E917" s="43"/>
      <c r="F917" s="50"/>
    </row>
    <row r="918" spans="3:6" ht="15">
      <c r="C918" s="43"/>
      <c r="D918" s="43"/>
      <c r="E918" s="43"/>
      <c r="F918" s="50"/>
    </row>
    <row r="919" spans="3:6" ht="15">
      <c r="C919" s="43"/>
      <c r="D919" s="43"/>
      <c r="E919" s="43"/>
      <c r="F919" s="50"/>
    </row>
    <row r="920" spans="3:6" ht="15">
      <c r="C920" s="43"/>
      <c r="D920" s="43"/>
      <c r="E920" s="43"/>
      <c r="F920" s="50"/>
    </row>
    <row r="921" spans="3:6" ht="15">
      <c r="C921" s="43"/>
      <c r="D921" s="43"/>
      <c r="E921" s="43"/>
      <c r="F921" s="50"/>
    </row>
    <row r="922" spans="3:6" ht="15">
      <c r="C922" s="43"/>
      <c r="D922" s="43"/>
      <c r="E922" s="43"/>
      <c r="F922" s="50"/>
    </row>
    <row r="923" spans="3:6" ht="15">
      <c r="C923" s="43"/>
      <c r="D923" s="43"/>
      <c r="E923" s="43"/>
      <c r="F923" s="50"/>
    </row>
    <row r="924" spans="3:6" ht="15">
      <c r="C924" s="43"/>
      <c r="D924" s="43"/>
      <c r="E924" s="43"/>
      <c r="F924" s="50"/>
    </row>
    <row r="925" spans="3:6" ht="15">
      <c r="C925" s="43"/>
      <c r="D925" s="43"/>
      <c r="E925" s="43"/>
      <c r="F925" s="50"/>
    </row>
    <row r="926" spans="3:6" ht="15">
      <c r="C926" s="43"/>
      <c r="D926" s="43"/>
      <c r="E926" s="43"/>
      <c r="F926" s="50"/>
    </row>
    <row r="927" spans="3:6" ht="15">
      <c r="C927" s="43"/>
      <c r="D927" s="43"/>
      <c r="E927" s="43"/>
      <c r="F927" s="50"/>
    </row>
    <row r="928" spans="3:6" ht="15">
      <c r="C928" s="43"/>
      <c r="D928" s="43"/>
      <c r="E928" s="43"/>
      <c r="F928" s="50"/>
    </row>
    <row r="929" spans="3:6" ht="15">
      <c r="C929" s="43"/>
      <c r="D929" s="43"/>
      <c r="E929" s="43"/>
      <c r="F929" s="50"/>
    </row>
    <row r="930" spans="3:6" ht="15">
      <c r="C930" s="43"/>
      <c r="D930" s="43"/>
      <c r="E930" s="43"/>
      <c r="F930" s="50"/>
    </row>
    <row r="931" spans="3:6" ht="15">
      <c r="C931" s="43"/>
      <c r="D931" s="43"/>
      <c r="E931" s="43"/>
      <c r="F931" s="50"/>
    </row>
    <row r="932" spans="3:6" ht="15">
      <c r="C932" s="43"/>
      <c r="D932" s="43"/>
      <c r="E932" s="43"/>
      <c r="F932" s="50"/>
    </row>
    <row r="933" spans="3:6" ht="15">
      <c r="C933" s="43"/>
      <c r="D933" s="43"/>
      <c r="E933" s="43"/>
      <c r="F933" s="50"/>
    </row>
    <row r="934" spans="3:6" ht="15">
      <c r="C934" s="43"/>
      <c r="D934" s="43"/>
      <c r="E934" s="43"/>
      <c r="F934" s="50"/>
    </row>
    <row r="935" spans="3:6" ht="15">
      <c r="C935" s="43"/>
      <c r="D935" s="43"/>
      <c r="E935" s="43"/>
      <c r="F935" s="50"/>
    </row>
    <row r="936" spans="3:6" ht="15">
      <c r="C936" s="43"/>
      <c r="D936" s="43"/>
      <c r="E936" s="43"/>
      <c r="F936" s="50"/>
    </row>
    <row r="937" spans="3:6" ht="15">
      <c r="C937" s="43"/>
      <c r="D937" s="43"/>
      <c r="E937" s="43"/>
      <c r="F937" s="50"/>
    </row>
    <row r="938" spans="3:6" ht="15">
      <c r="C938" s="43"/>
      <c r="D938" s="43"/>
      <c r="E938" s="43"/>
      <c r="F938" s="50"/>
    </row>
    <row r="939" spans="3:6" ht="15">
      <c r="C939" s="43"/>
      <c r="D939" s="43"/>
      <c r="E939" s="43"/>
      <c r="F939" s="50"/>
    </row>
    <row r="940" spans="3:6" ht="15">
      <c r="C940" s="43"/>
      <c r="D940" s="43"/>
      <c r="E940" s="43"/>
      <c r="F940" s="50"/>
    </row>
    <row r="941" spans="3:6" ht="15">
      <c r="C941" s="43"/>
      <c r="D941" s="43"/>
      <c r="E941" s="43"/>
      <c r="F941" s="50"/>
    </row>
    <row r="942" spans="3:6" ht="15">
      <c r="C942" s="43"/>
      <c r="D942" s="43"/>
      <c r="E942" s="43"/>
      <c r="F942" s="50"/>
    </row>
    <row r="943" spans="3:6" ht="15">
      <c r="C943" s="43"/>
      <c r="D943" s="43"/>
      <c r="E943" s="43"/>
      <c r="F943" s="50"/>
    </row>
    <row r="944" spans="3:6" ht="15">
      <c r="C944" s="43"/>
      <c r="D944" s="43"/>
      <c r="E944" s="43"/>
      <c r="F944" s="50"/>
    </row>
    <row r="945" spans="3:6" ht="15">
      <c r="C945" s="43"/>
      <c r="D945" s="43"/>
      <c r="E945" s="43"/>
      <c r="F945" s="50"/>
    </row>
    <row r="946" spans="3:6" ht="15">
      <c r="C946" s="43"/>
      <c r="D946" s="43"/>
      <c r="E946" s="43"/>
      <c r="F946" s="50"/>
    </row>
    <row r="947" spans="3:6" ht="15">
      <c r="C947" s="43"/>
      <c r="D947" s="43"/>
      <c r="E947" s="43"/>
      <c r="F947" s="50"/>
    </row>
    <row r="948" spans="3:6" ht="15">
      <c r="C948" s="43"/>
      <c r="D948" s="43"/>
      <c r="E948" s="43"/>
      <c r="F948" s="50"/>
    </row>
    <row r="949" spans="3:6" ht="15">
      <c r="C949" s="43"/>
      <c r="D949" s="43"/>
      <c r="E949" s="43"/>
      <c r="F949" s="50"/>
    </row>
    <row r="950" spans="3:6" ht="15">
      <c r="C950" s="43"/>
      <c r="D950" s="43"/>
      <c r="E950" s="43"/>
      <c r="F950" s="50"/>
    </row>
    <row r="951" spans="3:6" ht="15">
      <c r="C951" s="43"/>
      <c r="D951" s="43"/>
      <c r="E951" s="43"/>
      <c r="F951" s="50"/>
    </row>
    <row r="952" spans="3:6" ht="15">
      <c r="C952" s="43"/>
      <c r="D952" s="43"/>
      <c r="E952" s="43"/>
      <c r="F952" s="50"/>
    </row>
    <row r="953" spans="3:6" ht="15">
      <c r="C953" s="43"/>
      <c r="D953" s="43"/>
      <c r="E953" s="43"/>
      <c r="F953" s="50"/>
    </row>
    <row r="954" spans="3:6" ht="15">
      <c r="C954" s="43"/>
      <c r="D954" s="43"/>
      <c r="E954" s="43"/>
      <c r="F954" s="50"/>
    </row>
    <row r="955" spans="3:6" ht="15">
      <c r="C955" s="43"/>
      <c r="D955" s="43"/>
      <c r="E955" s="43"/>
      <c r="F955" s="50"/>
    </row>
    <row r="956" spans="3:6" ht="15">
      <c r="C956" s="43"/>
      <c r="D956" s="43"/>
      <c r="E956" s="43"/>
      <c r="F956" s="50"/>
    </row>
    <row r="957" spans="3:6" ht="15">
      <c r="C957" s="43"/>
      <c r="D957" s="43"/>
      <c r="E957" s="43"/>
      <c r="F957" s="50"/>
    </row>
    <row r="958" spans="3:6" ht="15">
      <c r="C958" s="43"/>
      <c r="D958" s="43"/>
      <c r="E958" s="43"/>
      <c r="F958" s="50"/>
    </row>
    <row r="959" spans="3:6" ht="15">
      <c r="C959" s="43"/>
      <c r="D959" s="43"/>
      <c r="E959" s="43"/>
      <c r="F959" s="50"/>
    </row>
    <row r="960" spans="3:6" ht="15">
      <c r="C960" s="43"/>
      <c r="D960" s="43"/>
      <c r="E960" s="43"/>
      <c r="F960" s="50"/>
    </row>
    <row r="961" spans="3:6" ht="15">
      <c r="C961" s="43"/>
      <c r="D961" s="43"/>
      <c r="E961" s="43"/>
      <c r="F961" s="50"/>
    </row>
    <row r="962" spans="3:6" ht="15">
      <c r="C962" s="43"/>
      <c r="D962" s="43"/>
      <c r="E962" s="43"/>
      <c r="F962" s="50"/>
    </row>
    <row r="963" spans="3:6" ht="15">
      <c r="C963" s="43"/>
      <c r="D963" s="43"/>
      <c r="E963" s="43"/>
      <c r="F963" s="50"/>
    </row>
    <row r="964" spans="3:6" ht="15">
      <c r="C964" s="43"/>
      <c r="D964" s="43"/>
      <c r="E964" s="43"/>
      <c r="F964" s="50"/>
    </row>
    <row r="965" spans="3:6" ht="15">
      <c r="C965" s="43"/>
      <c r="D965" s="43"/>
      <c r="E965" s="43"/>
      <c r="F965" s="50"/>
    </row>
    <row r="966" spans="3:6" ht="15">
      <c r="C966" s="43"/>
      <c r="D966" s="43"/>
      <c r="E966" s="43"/>
      <c r="F966" s="50"/>
    </row>
    <row r="967" spans="3:6" ht="15">
      <c r="C967" s="43"/>
      <c r="D967" s="43"/>
      <c r="E967" s="43"/>
      <c r="F967" s="50"/>
    </row>
    <row r="968" spans="3:6" ht="15">
      <c r="C968" s="43"/>
      <c r="D968" s="43"/>
      <c r="E968" s="43"/>
      <c r="F968" s="50"/>
    </row>
    <row r="969" spans="3:6" ht="15">
      <c r="C969" s="43"/>
      <c r="D969" s="43"/>
      <c r="E969" s="43"/>
      <c r="F969" s="50"/>
    </row>
    <row r="970" spans="3:6" ht="15">
      <c r="C970" s="43"/>
      <c r="D970" s="43"/>
      <c r="E970" s="43"/>
      <c r="F970" s="50"/>
    </row>
    <row r="971" spans="3:6" ht="15">
      <c r="C971" s="43"/>
      <c r="D971" s="43"/>
      <c r="E971" s="43"/>
      <c r="F971" s="50"/>
    </row>
    <row r="972" spans="3:6" ht="15">
      <c r="C972" s="43"/>
      <c r="D972" s="43"/>
      <c r="E972" s="43"/>
      <c r="F972" s="50"/>
    </row>
    <row r="973" spans="3:6" ht="15">
      <c r="C973" s="43"/>
      <c r="D973" s="43"/>
      <c r="E973" s="43"/>
      <c r="F973" s="50"/>
    </row>
    <row r="974" spans="3:6" ht="15">
      <c r="C974" s="43"/>
      <c r="D974" s="43"/>
      <c r="E974" s="43"/>
      <c r="F974" s="50"/>
    </row>
    <row r="975" spans="3:6" ht="15">
      <c r="C975" s="43"/>
      <c r="D975" s="43"/>
      <c r="E975" s="43"/>
      <c r="F975" s="50"/>
    </row>
    <row r="976" spans="3:6" ht="15">
      <c r="C976" s="43"/>
      <c r="D976" s="43"/>
      <c r="E976" s="43"/>
      <c r="F976" s="50"/>
    </row>
    <row r="977" spans="3:6" ht="15">
      <c r="C977" s="43"/>
      <c r="D977" s="43"/>
      <c r="E977" s="43"/>
      <c r="F977" s="50"/>
    </row>
    <row r="978" spans="3:6" ht="15">
      <c r="C978" s="43"/>
      <c r="D978" s="43"/>
      <c r="E978" s="43"/>
      <c r="F978" s="50"/>
    </row>
    <row r="979" spans="3:6" ht="15">
      <c r="C979" s="43"/>
      <c r="D979" s="43"/>
      <c r="E979" s="43"/>
      <c r="F979" s="50"/>
    </row>
    <row r="980" spans="3:6" ht="15">
      <c r="C980" s="43"/>
      <c r="D980" s="43"/>
      <c r="E980" s="43"/>
      <c r="F980" s="50"/>
    </row>
    <row r="981" spans="3:6" ht="15">
      <c r="C981" s="43"/>
      <c r="D981" s="43"/>
      <c r="E981" s="43"/>
      <c r="F981" s="50"/>
    </row>
    <row r="982" spans="3:6" ht="15">
      <c r="C982" s="43"/>
      <c r="D982" s="43"/>
      <c r="E982" s="43"/>
      <c r="F982" s="50"/>
    </row>
    <row r="983" spans="3:6" ht="15">
      <c r="C983" s="43"/>
      <c r="D983" s="43"/>
      <c r="E983" s="43"/>
      <c r="F983" s="50"/>
    </row>
    <row r="984" spans="3:6" ht="15">
      <c r="C984" s="43"/>
      <c r="D984" s="43"/>
      <c r="E984" s="43"/>
      <c r="F984" s="50"/>
    </row>
    <row r="985" spans="3:6" ht="15">
      <c r="C985" s="43"/>
      <c r="D985" s="43"/>
      <c r="E985" s="43"/>
      <c r="F985" s="50"/>
    </row>
    <row r="986" spans="3:6" ht="15">
      <c r="C986" s="43"/>
      <c r="D986" s="43"/>
      <c r="E986" s="43"/>
      <c r="F986" s="50"/>
    </row>
  </sheetData>
  <sheetProtection/>
  <protectedRanges>
    <protectedRange password="90E5" sqref="A3:B7" name="Range1"/>
    <protectedRange password="90E5" sqref="A8:B20" name="Range1_1"/>
    <protectedRange password="90E5" sqref="A72:A108" name="Range1_2"/>
    <protectedRange password="90E5" sqref="B72:B108" name="Range1_1_1"/>
    <protectedRange password="90E5" sqref="A122:A150" name="Range1_3"/>
    <protectedRange password="90E5" sqref="B122:B125 B127:B129 B131:B132 B134:B147" name="Range1_2_1"/>
    <protectedRange password="90E5" sqref="A167:B207" name="Range1_4"/>
    <protectedRange password="90E5" sqref="A218:A385" name="Range1_5"/>
    <protectedRange password="90E5" sqref="B218:B385" name="Range1_2_2"/>
    <protectedRange password="90E5" sqref="A417:B433" name="Range1_6"/>
    <protectedRange password="90E5" sqref="A503:A507" name="Range1_8"/>
    <protectedRange password="90E5" sqref="B503:B507" name="Range1_1_3"/>
  </protectedRanges>
  <autoFilter ref="A2:F507">
    <sortState ref="A3:F986">
      <sortCondition descending="1" sortBy="value" ref="D3:D986"/>
    </sortState>
  </autoFilter>
  <mergeCells count="1">
    <mergeCell ref="A1:F1"/>
  </mergeCells>
  <dataValidations count="1">
    <dataValidation type="date" allowBlank="1" showErrorMessage="1" errorTitle="Error" error="Please select a date between 01/01/2005 and 01/01/2020" sqref="A2">
      <formula1>38353</formula1>
      <formula2>43831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11.8515625" style="0" customWidth="1"/>
    <col min="2" max="2" width="20.140625" style="0" customWidth="1"/>
    <col min="3" max="3" width="13.00390625" style="0" customWidth="1"/>
    <col min="4" max="4" width="21.28125" style="0" customWidth="1"/>
  </cols>
  <sheetData>
    <row r="1" spans="1:4" ht="15.75" thickBot="1">
      <c r="A1" s="59" t="s">
        <v>535</v>
      </c>
      <c r="B1" s="59"/>
      <c r="C1" s="59"/>
      <c r="D1" s="59"/>
    </row>
    <row r="2" spans="1:4" ht="90.75" thickBot="1">
      <c r="A2" s="60" t="s">
        <v>536</v>
      </c>
      <c r="B2" s="61" t="s">
        <v>537</v>
      </c>
      <c r="C2" s="60" t="s">
        <v>536</v>
      </c>
      <c r="D2" s="61" t="s">
        <v>537</v>
      </c>
    </row>
    <row r="3" spans="1:4" ht="15">
      <c r="A3" s="62" t="s">
        <v>0</v>
      </c>
      <c r="B3" s="63">
        <v>58</v>
      </c>
      <c r="C3" s="62" t="s">
        <v>225</v>
      </c>
      <c r="D3" s="64">
        <v>402</v>
      </c>
    </row>
    <row r="4" spans="1:4" ht="77.25" thickBot="1">
      <c r="A4" s="65" t="s">
        <v>538</v>
      </c>
      <c r="B4" s="66">
        <v>48</v>
      </c>
      <c r="C4" s="65" t="s">
        <v>539</v>
      </c>
      <c r="D4" s="67">
        <v>328</v>
      </c>
    </row>
    <row r="5" spans="1:4" ht="15">
      <c r="A5" s="62" t="s">
        <v>24</v>
      </c>
      <c r="B5" s="63">
        <v>8301</v>
      </c>
      <c r="C5" s="62" t="s">
        <v>231</v>
      </c>
      <c r="D5" s="63">
        <v>22538</v>
      </c>
    </row>
    <row r="6" spans="1:4" ht="26.25" thickBot="1">
      <c r="A6" s="65" t="s">
        <v>540</v>
      </c>
      <c r="B6" s="66">
        <v>5687</v>
      </c>
      <c r="C6" s="65" t="s">
        <v>541</v>
      </c>
      <c r="D6" s="66">
        <v>5587</v>
      </c>
    </row>
    <row r="7" spans="1:4" ht="15">
      <c r="A7" s="62" t="s">
        <v>25</v>
      </c>
      <c r="B7" s="63">
        <v>173</v>
      </c>
      <c r="C7" s="62" t="s">
        <v>400</v>
      </c>
      <c r="D7" s="63">
        <v>1090</v>
      </c>
    </row>
    <row r="8" spans="1:4" ht="51.75" thickBot="1">
      <c r="A8" s="65" t="s">
        <v>542</v>
      </c>
      <c r="B8" s="66">
        <v>157</v>
      </c>
      <c r="C8" s="65" t="s">
        <v>411</v>
      </c>
      <c r="D8" s="66">
        <v>690</v>
      </c>
    </row>
    <row r="9" spans="1:4" ht="15">
      <c r="A9" s="68" t="s">
        <v>526</v>
      </c>
      <c r="B9" s="69">
        <v>51</v>
      </c>
      <c r="C9" s="62" t="s">
        <v>415</v>
      </c>
      <c r="D9" s="63">
        <v>3116</v>
      </c>
    </row>
    <row r="10" spans="1:4" ht="39" thickBot="1">
      <c r="A10" s="70" t="s">
        <v>543</v>
      </c>
      <c r="B10" s="71">
        <v>48</v>
      </c>
      <c r="C10" s="65" t="s">
        <v>544</v>
      </c>
      <c r="D10" s="66">
        <v>1264</v>
      </c>
    </row>
    <row r="11" spans="1:4" ht="15">
      <c r="A11" s="62" t="s">
        <v>31</v>
      </c>
      <c r="B11" s="63">
        <v>16568</v>
      </c>
      <c r="C11" s="62" t="s">
        <v>430</v>
      </c>
      <c r="D11" s="64">
        <v>327</v>
      </c>
    </row>
    <row r="12" spans="1:4" ht="26.25" thickBot="1">
      <c r="A12" s="65" t="s">
        <v>545</v>
      </c>
      <c r="B12" s="86">
        <v>4097</v>
      </c>
      <c r="C12" s="65" t="s">
        <v>546</v>
      </c>
      <c r="D12" s="67">
        <v>164</v>
      </c>
    </row>
    <row r="13" spans="1:4" ht="15">
      <c r="A13" s="62" t="s">
        <v>65</v>
      </c>
      <c r="B13" s="63">
        <v>2305</v>
      </c>
      <c r="C13" s="62" t="s">
        <v>451</v>
      </c>
      <c r="D13" s="63">
        <v>16546</v>
      </c>
    </row>
    <row r="14" spans="1:4" ht="39" thickBot="1">
      <c r="A14" s="72" t="s">
        <v>66</v>
      </c>
      <c r="B14" s="71">
        <v>781</v>
      </c>
      <c r="C14" s="65" t="s">
        <v>547</v>
      </c>
      <c r="D14" s="66">
        <v>9322</v>
      </c>
    </row>
    <row r="15" spans="1:4" ht="15">
      <c r="A15" s="62" t="s">
        <v>116</v>
      </c>
      <c r="B15" s="63">
        <v>1592</v>
      </c>
      <c r="C15" s="62" t="s">
        <v>452</v>
      </c>
      <c r="D15" s="63">
        <v>2803</v>
      </c>
    </row>
    <row r="16" spans="1:4" ht="51.75" thickBot="1">
      <c r="A16" s="65" t="s">
        <v>128</v>
      </c>
      <c r="B16" s="66">
        <v>448</v>
      </c>
      <c r="C16" s="73" t="s">
        <v>548</v>
      </c>
      <c r="D16" s="74">
        <v>1276</v>
      </c>
    </row>
    <row r="17" spans="1:4" ht="15">
      <c r="A17" s="62" t="s">
        <v>218</v>
      </c>
      <c r="B17" s="63">
        <v>17212</v>
      </c>
      <c r="C17" s="75" t="s">
        <v>472</v>
      </c>
      <c r="D17" s="76">
        <v>12065</v>
      </c>
    </row>
    <row r="18" spans="1:4" ht="26.25" thickBot="1">
      <c r="A18" s="65" t="s">
        <v>549</v>
      </c>
      <c r="B18" s="66">
        <v>4483</v>
      </c>
      <c r="C18" s="77" t="s">
        <v>550</v>
      </c>
      <c r="D18" s="78">
        <v>5477</v>
      </c>
    </row>
    <row r="19" spans="1:4" ht="15">
      <c r="A19" s="62" t="s">
        <v>115</v>
      </c>
      <c r="B19" s="63">
        <v>20183</v>
      </c>
      <c r="C19" s="79" t="s">
        <v>496</v>
      </c>
      <c r="D19" s="80">
        <v>233</v>
      </c>
    </row>
    <row r="20" spans="1:4" ht="39" thickBot="1">
      <c r="A20" s="65" t="s">
        <v>551</v>
      </c>
      <c r="B20" s="66">
        <v>6254</v>
      </c>
      <c r="C20" s="65" t="s">
        <v>552</v>
      </c>
      <c r="D20" s="66">
        <v>53</v>
      </c>
    </row>
    <row r="21" spans="1:4" ht="15">
      <c r="A21" s="62" t="s">
        <v>159</v>
      </c>
      <c r="B21" s="63">
        <v>2044</v>
      </c>
      <c r="C21" s="62" t="s">
        <v>512</v>
      </c>
      <c r="D21" s="63">
        <v>1141</v>
      </c>
    </row>
    <row r="22" spans="1:4" ht="77.25" thickBot="1">
      <c r="A22" s="73" t="s">
        <v>553</v>
      </c>
      <c r="B22" s="74">
        <v>694</v>
      </c>
      <c r="C22" s="65" t="s">
        <v>554</v>
      </c>
      <c r="D22" s="66">
        <v>613</v>
      </c>
    </row>
    <row r="23" spans="1:4" ht="15">
      <c r="A23" s="62" t="s">
        <v>160</v>
      </c>
      <c r="B23" s="63">
        <v>4735</v>
      </c>
      <c r="C23" s="62" t="s">
        <v>517</v>
      </c>
      <c r="D23" s="63">
        <v>7</v>
      </c>
    </row>
    <row r="24" spans="1:4" ht="39" thickBot="1">
      <c r="A24" s="65" t="s">
        <v>555</v>
      </c>
      <c r="B24" s="66">
        <v>2948</v>
      </c>
      <c r="C24" s="65" t="s">
        <v>556</v>
      </c>
      <c r="D24" s="66">
        <v>6</v>
      </c>
    </row>
    <row r="25" spans="1:4" ht="15">
      <c r="A25" s="79" t="s">
        <v>219</v>
      </c>
      <c r="B25" s="80">
        <v>59</v>
      </c>
      <c r="C25" s="81" t="s">
        <v>557</v>
      </c>
      <c r="D25" s="82">
        <f>B3+B5+B7+B9+B11+B13+B15+B17+B19+B21+B23+B25+D3+D5+D7+D9+D11+D13+D15+D17+D19+D21+D23</f>
        <v>133549</v>
      </c>
    </row>
    <row r="26" spans="1:4" ht="51.75" thickBot="1">
      <c r="A26" s="65" t="s">
        <v>558</v>
      </c>
      <c r="B26" s="66">
        <v>44</v>
      </c>
      <c r="C26" s="83"/>
      <c r="D26" s="84"/>
    </row>
    <row r="27" spans="1:4" ht="15">
      <c r="A27" s="85" t="s">
        <v>559</v>
      </c>
      <c r="B27" s="85"/>
      <c r="C27" s="85"/>
      <c r="D27" s="85"/>
    </row>
  </sheetData>
  <sheetProtection/>
  <protectedRanges>
    <protectedRange password="90E5" sqref="A3:A4" name="Range1"/>
    <protectedRange password="90E5" sqref="A5:A6" name="Range1_1"/>
    <protectedRange password="90E5" sqref="A7:A8" name="Range1_2"/>
    <protectedRange password="90E5" sqref="A13" name="Range1_5"/>
    <protectedRange password="90E5" sqref="A15:A16" name="Range1_6"/>
    <protectedRange password="90E5" sqref="A17:A18" name="Range1_8"/>
    <protectedRange password="90E5" sqref="A19:A20" name="Range1_9"/>
    <protectedRange password="90E5" sqref="A21:A24" name="Range1_10"/>
    <protectedRange password="90E5" sqref="A25:A26" name="Range1_12"/>
    <protectedRange password="90E5" sqref="C3:C4" name="Range1_14"/>
    <protectedRange password="90E5" sqref="C5:C6" name="Range1_15"/>
    <protectedRange password="90E5" sqref="C7:C8" name="Range1_16"/>
    <protectedRange password="90E5" sqref="C9:C10" name="Range1_17"/>
    <protectedRange password="90E5" sqref="C13:C14" name="Range1_21"/>
    <protectedRange password="90E5" sqref="C15:C16" name="Range1_23"/>
    <protectedRange password="90E5" sqref="C19:C20" name="Range1_24"/>
    <protectedRange password="90E5" sqref="C21:C22" name="Range1_25"/>
    <protectedRange password="90E5" sqref="C23:C24" name="Range1_26"/>
  </protectedRanges>
  <mergeCells count="4">
    <mergeCell ref="A1:D1"/>
    <mergeCell ref="C25:C26"/>
    <mergeCell ref="D25:D26"/>
    <mergeCell ref="A27:D27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GARCIA MARTINEZ Jordi (HOME)</dc:creator>
  <cp:keywords/>
  <dc:description/>
  <cp:lastModifiedBy>GARCIA MARTINEZ Jordi (HOME)</cp:lastModifiedBy>
  <dcterms:created xsi:type="dcterms:W3CDTF">2014-07-17T14:56:00Z</dcterms:created>
  <dcterms:modified xsi:type="dcterms:W3CDTF">2014-08-05T09:25:22Z</dcterms:modified>
  <cp:category/>
  <cp:version/>
  <cp:contentType/>
  <cp:contentStatus/>
</cp:coreProperties>
</file>