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60" yWindow="0" windowWidth="14655" windowHeight="12255" activeTab="1"/>
  </bookViews>
  <sheets>
    <sheet name="Full data" sheetId="1" r:id="rId1"/>
    <sheet name="Summary by Schengen State" sheetId="2" r:id="rId2"/>
    <sheet name="Sheet3" sheetId="3" state="hidden" r:id="rId3"/>
    <sheet name="Sheet1" sheetId="4" state="hidden" r:id="rId4"/>
  </sheets>
  <externalReferences>
    <externalReference r:id="rId5"/>
  </externalReferences>
  <definedNames>
    <definedName name="_xlnm._FilterDatabase" localSheetId="0" hidden="1">'Full data'!$A$2:$H$447</definedName>
    <definedName name="tListePays">[1]Ressources!$A$2:$A$31</definedName>
  </definedNames>
  <calcPr calcId="145621"/>
</workbook>
</file>

<file path=xl/calcChain.xml><?xml version="1.0" encoding="utf-8"?>
<calcChain xmlns="http://schemas.openxmlformats.org/spreadsheetml/2006/main">
  <c r="G83" i="1" l="1"/>
  <c r="G88" i="1"/>
  <c r="G91" i="1"/>
  <c r="G64" i="1"/>
  <c r="G79" i="1"/>
  <c r="G93" i="1"/>
  <c r="G75" i="1"/>
  <c r="G77" i="1"/>
  <c r="G95" i="1"/>
  <c r="G74" i="1"/>
  <c r="G66" i="1"/>
  <c r="G92" i="1"/>
  <c r="G71" i="1"/>
  <c r="G59" i="1"/>
  <c r="G89" i="1"/>
  <c r="G68" i="1"/>
  <c r="G97" i="1"/>
  <c r="G94" i="1"/>
  <c r="G76" i="1"/>
  <c r="G70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51" i="1"/>
  <c r="G52" i="1"/>
  <c r="G53" i="1"/>
  <c r="G54" i="1"/>
  <c r="G55" i="1"/>
  <c r="G56" i="1"/>
  <c r="G57" i="1"/>
  <c r="G58" i="1"/>
  <c r="G96" i="1"/>
  <c r="G69" i="1"/>
  <c r="G61" i="1"/>
  <c r="G62" i="1"/>
  <c r="G65" i="1"/>
  <c r="G78" i="1"/>
  <c r="G63" i="1"/>
  <c r="G86" i="1"/>
  <c r="G87" i="1"/>
  <c r="G80" i="1"/>
  <c r="G98" i="1"/>
  <c r="G90" i="1"/>
  <c r="G84" i="1"/>
  <c r="G81" i="1"/>
  <c r="G60" i="1"/>
  <c r="G67" i="1"/>
  <c r="G72" i="1"/>
  <c r="G73" i="1"/>
  <c r="G85" i="1"/>
  <c r="G82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D25" i="2" l="1"/>
  <c r="B449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 l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C450" i="1" l="1"/>
  <c r="C449" i="1"/>
  <c r="E450" i="1"/>
  <c r="E449" i="1" l="1"/>
  <c r="F449" i="1"/>
  <c r="F450" i="1"/>
  <c r="G449" i="1"/>
  <c r="H450" i="1"/>
  <c r="D450" i="1"/>
  <c r="H449" i="1"/>
  <c r="D449" i="1"/>
  <c r="G450" i="1"/>
</calcChain>
</file>

<file path=xl/sharedStrings.xml><?xml version="1.0" encoding="utf-8"?>
<sst xmlns="http://schemas.openxmlformats.org/spreadsheetml/2006/main" count="952" uniqueCount="502">
  <si>
    <t>LTVs issued</t>
  </si>
  <si>
    <t>Nordjylland</t>
  </si>
  <si>
    <t>Pilies BCP (sea border)</t>
  </si>
  <si>
    <t>Amsterdam IJmond</t>
  </si>
  <si>
    <t>Delfzijl</t>
  </si>
  <si>
    <t>Den Helder</t>
  </si>
  <si>
    <t>Gent-Terneuzen</t>
  </si>
  <si>
    <t>Harlingen</t>
  </si>
  <si>
    <t>Hoek van Holland</t>
  </si>
  <si>
    <t>IJmuiden</t>
  </si>
  <si>
    <t>Moerdijk</t>
  </si>
  <si>
    <t>Rotterdam-Havens</t>
  </si>
  <si>
    <t>Scheveningen</t>
  </si>
  <si>
    <t>BCP</t>
  </si>
  <si>
    <t>Total above</t>
  </si>
  <si>
    <t>Budapest, Liszt Ferenc International Airport</t>
  </si>
  <si>
    <t>A CORUÑA (puerto)</t>
  </si>
  <si>
    <t>ALGECIRAS (puerto)</t>
  </si>
  <si>
    <t>ALICANTE (puerto)</t>
  </si>
  <si>
    <t>ALMERÍA (puerto)</t>
  </si>
  <si>
    <t>ARRECIFE (aeropuerto)</t>
  </si>
  <si>
    <t>ARRECIFE (puerto)</t>
  </si>
  <si>
    <t>AVILÉS (puerto)</t>
  </si>
  <si>
    <t>BARCELONA (aeropuerto)</t>
  </si>
  <si>
    <t>BARCELONA (puerto)</t>
  </si>
  <si>
    <t>BILBAO (puerto)</t>
  </si>
  <si>
    <t>CÁDIZ (puerto)</t>
  </si>
  <si>
    <t>CARTAGENA (puerto)</t>
  </si>
  <si>
    <t>CASTELLÓN (puerto)</t>
  </si>
  <si>
    <t>CEUTA (puerto)</t>
  </si>
  <si>
    <t>FERROL (puerto)</t>
  </si>
  <si>
    <t>GIJÓN (puerto)</t>
  </si>
  <si>
    <t>HUELVA (puerto)</t>
  </si>
  <si>
    <t>IBIZA (puerto)</t>
  </si>
  <si>
    <t>LA LÍNEA DE LA CONCEPCIÓN (puerto)</t>
  </si>
  <si>
    <t>LAS PALMAS (aeropuerto)</t>
  </si>
  <si>
    <t>LAS PALMAS (puerto)</t>
  </si>
  <si>
    <t>MADRID (aeropuerto)</t>
  </si>
  <si>
    <t>MAHÓN (puerto)</t>
  </si>
  <si>
    <t>MÁLGA (aeropuerto)</t>
  </si>
  <si>
    <t>MÁLAGA (puerto)</t>
  </si>
  <si>
    <t>MOTRIL (puerto)</t>
  </si>
  <si>
    <t>PALMA DE MALLORCA (puerto)</t>
  </si>
  <si>
    <t>PUERTO DEL ROSARIO (puerto)</t>
  </si>
  <si>
    <t>SAGUNTO (puerto)</t>
  </si>
  <si>
    <t>SAN SEBASTIÁN (puerto)</t>
  </si>
  <si>
    <t>SANTA CRUZ DE TENERIFE (puerto)</t>
  </si>
  <si>
    <t>SANTANDER (puerto)</t>
  </si>
  <si>
    <t>SEVILLA (aeropuerto)</t>
  </si>
  <si>
    <t>SEVILLA (puerto)</t>
  </si>
  <si>
    <t>TARIFA (puerto)</t>
  </si>
  <si>
    <t>TARRAGONA (puerto)</t>
  </si>
  <si>
    <t>VALENCIA (puerto)</t>
  </si>
  <si>
    <t>VIGO (puerto)</t>
  </si>
  <si>
    <t>Border Guard, Niirala</t>
  </si>
  <si>
    <t>Border Guard, Nuijamaa</t>
  </si>
  <si>
    <t>Border Guard, Vaalimaa</t>
  </si>
  <si>
    <t>Customs, Hamina</t>
  </si>
  <si>
    <t>Customs, Hanko</t>
  </si>
  <si>
    <t>Customs, Helsinki</t>
  </si>
  <si>
    <t>Customs, Inkoo</t>
  </si>
  <si>
    <t>Customs, Kemi</t>
  </si>
  <si>
    <t>Customs, Kokkola</t>
  </si>
  <si>
    <t>Customs, Kotka</t>
  </si>
  <si>
    <t>Customs, Loviisa</t>
  </si>
  <si>
    <t>Customs, Oulu</t>
  </si>
  <si>
    <t>Customs, Pietarsaari</t>
  </si>
  <si>
    <t>Customs, Pori</t>
  </si>
  <si>
    <t>Customs, Porvoo</t>
  </si>
  <si>
    <t>Customs, Raahe</t>
  </si>
  <si>
    <t>Customs, Rauma</t>
  </si>
  <si>
    <t>Customs, Tornio</t>
  </si>
  <si>
    <t>Customs, Turku</t>
  </si>
  <si>
    <t>Customs, Vaasa</t>
  </si>
  <si>
    <t>Border Guard sea, Helsinki</t>
  </si>
  <si>
    <t>Border Guard, Helsinki-Vantaa</t>
  </si>
  <si>
    <t>Border Guard, Kalajoki</t>
  </si>
  <si>
    <t>Border Guard, Kaskinen</t>
  </si>
  <si>
    <t>Vilnius airport BCP</t>
  </si>
  <si>
    <t>Medininkai BCP(land border)</t>
  </si>
  <si>
    <t>Kena railway BCP</t>
  </si>
  <si>
    <t>Lavoriškes BCP (land border)</t>
  </si>
  <si>
    <t>Šalčininkai BCP(land border)</t>
  </si>
  <si>
    <t>Raigardas BCP (land border)</t>
  </si>
  <si>
    <t>Panemune BCP (land border)</t>
  </si>
  <si>
    <t>Kybartai BCP (land border)</t>
  </si>
  <si>
    <t>Nida BCP (land border)</t>
  </si>
  <si>
    <t>Zokniai airport BCP</t>
  </si>
  <si>
    <t>Vilnius railway BCP</t>
  </si>
  <si>
    <t>AIR - Brussels National (Zaventem)</t>
  </si>
  <si>
    <t>AIR - Bierset</t>
  </si>
  <si>
    <t>AIR - Gosselies</t>
  </si>
  <si>
    <t>SEA - Antwerp</t>
  </si>
  <si>
    <t>SEA - Oostende</t>
  </si>
  <si>
    <t>SEA - Zeebrugge</t>
  </si>
  <si>
    <t>SEA - Ghent</t>
  </si>
  <si>
    <t>Angra do Heroísmo Seaport</t>
  </si>
  <si>
    <t>Aveiro Seaport</t>
  </si>
  <si>
    <t>Figueira da Foz Seaport</t>
  </si>
  <si>
    <t>Funchal Airport</t>
  </si>
  <si>
    <t>Funchal Seaport</t>
  </si>
  <si>
    <t>Horta Seaport</t>
  </si>
  <si>
    <t>Leixões Seaport</t>
  </si>
  <si>
    <t>Lisbon Airport</t>
  </si>
  <si>
    <t>Lisbon Seaport</t>
  </si>
  <si>
    <t>Oporto Airport</t>
  </si>
  <si>
    <t>Peniche Seaport</t>
  </si>
  <si>
    <t>Ponta Delgada Airport</t>
  </si>
  <si>
    <t>Ponta Delgada Seaport</t>
  </si>
  <si>
    <t>Faro Seaport</t>
  </si>
  <si>
    <t>Vilamoura Marina</t>
  </si>
  <si>
    <t>Portimão Marina</t>
  </si>
  <si>
    <t>Sesimbra Seaport</t>
  </si>
  <si>
    <t>Setúbal Seaport</t>
  </si>
  <si>
    <t>Sines Seaport</t>
  </si>
  <si>
    <t>Viana do Castelo Seaport</t>
  </si>
  <si>
    <t>Sta Maria Airport</t>
  </si>
  <si>
    <t>Tires aerodrome</t>
  </si>
  <si>
    <t>Faro Airport</t>
  </si>
  <si>
    <t>Reykjavik</t>
  </si>
  <si>
    <t>Akureyri</t>
  </si>
  <si>
    <t>Keflavik</t>
  </si>
  <si>
    <t>Egilsstadir</t>
  </si>
  <si>
    <t>Directorate of Immigration</t>
  </si>
  <si>
    <t>Basel-Mulhouse</t>
  </si>
  <si>
    <t>Geneva-Cointrin</t>
  </si>
  <si>
    <t>Zurich</t>
  </si>
  <si>
    <t>Koper- Sea Port</t>
  </si>
  <si>
    <t>Ljubljana airport</t>
  </si>
  <si>
    <t>Obrežje</t>
  </si>
  <si>
    <t xml:space="preserve">Klagenfurt </t>
  </si>
  <si>
    <t>Innsbruck</t>
  </si>
  <si>
    <t>Salzburg</t>
  </si>
  <si>
    <t>Schwechat</t>
  </si>
  <si>
    <t>Paternieki BCP</t>
  </si>
  <si>
    <t>Silene BCP</t>
  </si>
  <si>
    <t>Indras BCP</t>
  </si>
  <si>
    <t>Grebneva BCP</t>
  </si>
  <si>
    <t>Zilupe BCP</t>
  </si>
  <si>
    <t>Terehova BCP</t>
  </si>
  <si>
    <t>Riga airport BCP</t>
  </si>
  <si>
    <t>Riga port BGP</t>
  </si>
  <si>
    <t>Skulte port BCP</t>
  </si>
  <si>
    <t>Salacgriva port BCP</t>
  </si>
  <si>
    <t>Ventspils port BCP</t>
  </si>
  <si>
    <t>Liepaja port BCP</t>
  </si>
  <si>
    <t>Mersrags port BCP</t>
  </si>
  <si>
    <t>Roja port BCP</t>
  </si>
  <si>
    <t>Praha-Ruzyně</t>
  </si>
  <si>
    <t>Ostrava-Mošnov</t>
  </si>
  <si>
    <t>Passport Control Agency of Sami-kefallonia</t>
  </si>
  <si>
    <t>Passport Control of Lavrion</t>
  </si>
  <si>
    <t>Passport Control of Heraklion Airport</t>
  </si>
  <si>
    <t>Passport Control Agency of Megisti (Rhodes)</t>
  </si>
  <si>
    <t>Passport Control Agency of Glyfada</t>
  </si>
  <si>
    <t>Passport Control Agency of Itea</t>
  </si>
  <si>
    <t>Passport Control Agency of Nea Moudania- Chalkidiki</t>
  </si>
  <si>
    <t>Passport Control Agency of Astakos-Platigiali</t>
  </si>
  <si>
    <t>Passport Control Agency of Igoumenitsa</t>
  </si>
  <si>
    <t>Passport Control Agency of Mirina, Limnos</t>
  </si>
  <si>
    <t>Passport Control Agency of Preveza</t>
  </si>
  <si>
    <t>Passport Control Agency of Nafplio</t>
  </si>
  <si>
    <t>Passport Control Agency of Piraeus</t>
  </si>
  <si>
    <t>Passport Control Agency of Kavala</t>
  </si>
  <si>
    <t>Passport Control Agency of Volos</t>
  </si>
  <si>
    <t>Passport Control Agency of Elefsina</t>
  </si>
  <si>
    <t>Passport Control Agency of Patra</t>
  </si>
  <si>
    <t>Passport Control Agency of Rhodes Airport</t>
  </si>
  <si>
    <t xml:space="preserve">Passport Control Agency of Kalamata Port </t>
  </si>
  <si>
    <t>Passport Control Agency of Korinthos</t>
  </si>
  <si>
    <t>Passport Control Agency of Kipi-Evros</t>
  </si>
  <si>
    <t>Passport Control Agency of Stilida</t>
  </si>
  <si>
    <t xml:space="preserve">Passport Control Agency of Kos </t>
  </si>
  <si>
    <t>Passport Control Agency of Lefkada</t>
  </si>
  <si>
    <t>Passport Control Agency of Aigion</t>
  </si>
  <si>
    <t>Passport Control Agency of Mykonos</t>
  </si>
  <si>
    <t>Passport Control Agency of Chalkida</t>
  </si>
  <si>
    <t>Passport Control Agency of Rhodes Port</t>
  </si>
  <si>
    <t>Immigration Department of Thessaloniki Port</t>
  </si>
  <si>
    <t>Passport Control Agency of Ioannina Airport</t>
  </si>
  <si>
    <t>Passport Control Agency of Symi</t>
  </si>
  <si>
    <t>Passport Control Agency of Alexandroupoli Port</t>
  </si>
  <si>
    <t>Malta International Airport</t>
  </si>
  <si>
    <t>Freeport</t>
  </si>
  <si>
    <t>Frankfurt/Main APT</t>
  </si>
  <si>
    <t>Hamburg APT</t>
  </si>
  <si>
    <t>München APT</t>
  </si>
  <si>
    <t>Düsseldorf APT</t>
  </si>
  <si>
    <t>Ramstein APT</t>
  </si>
  <si>
    <t>Stuttgart APT</t>
  </si>
  <si>
    <t>Köln/Bonn APT</t>
  </si>
  <si>
    <t>Berlin Tegel APT</t>
  </si>
  <si>
    <t>Hannover APT</t>
  </si>
  <si>
    <t>Bremen APT</t>
  </si>
  <si>
    <t>Berlin Schönefeld APT</t>
  </si>
  <si>
    <t>Baden-Baden APT</t>
  </si>
  <si>
    <t>Hahn APT</t>
  </si>
  <si>
    <t>Nürnberg APT</t>
  </si>
  <si>
    <t>Hamburg</t>
  </si>
  <si>
    <t>BPOLR Emden</t>
  </si>
  <si>
    <t>BPOLI Flensburg</t>
  </si>
  <si>
    <t>BPOLR Brunsbüttel</t>
  </si>
  <si>
    <t>BPOLI Bremen</t>
  </si>
  <si>
    <t>BPOLR Bremerhaven</t>
  </si>
  <si>
    <t>BPOLR Bremen</t>
  </si>
  <si>
    <t>BPOLR Cuxhaven</t>
  </si>
  <si>
    <t>BPOLI Rostock</t>
  </si>
  <si>
    <t>BPOLR Wismar</t>
  </si>
  <si>
    <t>BPOLI Stralsund</t>
  </si>
  <si>
    <t>BPOLR Mukran</t>
  </si>
  <si>
    <t>BPOLI Kiel</t>
  </si>
  <si>
    <t>BPOLR Lübeck</t>
  </si>
  <si>
    <t>BPOLR Ahlbeck</t>
  </si>
  <si>
    <t>Commissariato P.S. di Barletta (BA) - Ufficio con attribuzioni di frontiera marittima</t>
  </si>
  <si>
    <t>Commissariato P.S. di Carbonia-Iglesias (CA) - Ufficio con attribuzioni di frontiera marittima</t>
  </si>
  <si>
    <t>Commissariato P.S. di Porto Empedocle (AG) - Ufficio con attribuzioni di frontiera marittima</t>
  </si>
  <si>
    <t>Questura di Sassari - Ufficio con attribuzioni di frontiera marittima</t>
  </si>
  <si>
    <t>Stazione CC. di Riposto (CT) - Ufficio con attribuzioni di frontiera marittima</t>
  </si>
  <si>
    <t>Ufficio Polizia di Frontiera presso lo scalo aereo di Bologna</t>
  </si>
  <si>
    <t>Ufficio Polizia di Frontiera presso lo scalo aereo di Catania</t>
  </si>
  <si>
    <t>Ufficio Polizia di Frontiera presso lo scalo aereo di Genova</t>
  </si>
  <si>
    <t>Ufficio Polizia di Frontiera presso lo scalo aereo di Rimini</t>
  </si>
  <si>
    <t>Ufficio Polizia di Frontiera presso lo scalo marittimo di Catania</t>
  </si>
  <si>
    <t>Ufficio Polizia di Frontiera presso lo scalo marittimo di Olbia</t>
  </si>
  <si>
    <t>Ufficio Polizia di Frontiera presso lo scalo marittimo di Palermo</t>
  </si>
  <si>
    <t>Ufficio Polizia di Frontiera presso lo scalo marittimo di Pescara</t>
  </si>
  <si>
    <t>Ufficio Polizia di Frontiera presso lo scalo marittimo di Venezia</t>
  </si>
  <si>
    <t>Østjylland</t>
  </si>
  <si>
    <t>Midt- og Vestjylland</t>
  </si>
  <si>
    <t>Sydøstjylland</t>
  </si>
  <si>
    <t>Syd- og Sønderjylland</t>
  </si>
  <si>
    <t>Fyn</t>
  </si>
  <si>
    <t>Sydsjælland og LF</t>
  </si>
  <si>
    <t>Midt-og Vestsjælland</t>
  </si>
  <si>
    <t>Nordsjælland</t>
  </si>
  <si>
    <t>København</t>
  </si>
  <si>
    <t>Gävle</t>
  </si>
  <si>
    <t>Goeteborg</t>
  </si>
  <si>
    <t>Luleå</t>
  </si>
  <si>
    <t>Nyköping</t>
  </si>
  <si>
    <t>Örnsköldsvik</t>
  </si>
  <si>
    <t>Visby</t>
  </si>
  <si>
    <t>Kaerdla Police Station</t>
  </si>
  <si>
    <t>Rakvere Police Station</t>
  </si>
  <si>
    <t>Paernu Police Station</t>
  </si>
  <si>
    <t>Visa CNA</t>
  </si>
  <si>
    <t xml:space="preserve"> ATVs issued </t>
  </si>
  <si>
    <t xml:space="preserve">Uniform visas issued </t>
  </si>
  <si>
    <t xml:space="preserve">Total ATVs, uniform visas issued  </t>
  </si>
  <si>
    <t>Uniform visas issued</t>
  </si>
  <si>
    <t>Schengen visas issued at border crossing points (BCPs) in 2015</t>
  </si>
  <si>
    <t>Austria</t>
  </si>
  <si>
    <t>ATVs applied for</t>
  </si>
  <si>
    <t>Uniform visas applied for</t>
  </si>
  <si>
    <t>Belgium</t>
  </si>
  <si>
    <t>Switzerland</t>
  </si>
  <si>
    <t>Lugano-Agno</t>
  </si>
  <si>
    <t>St. Gallen-Altenrhein</t>
  </si>
  <si>
    <t>Czech Republic</t>
  </si>
  <si>
    <t>Germany</t>
  </si>
  <si>
    <t>Leipzig APT</t>
  </si>
  <si>
    <t>BPOLR Rostock Überseehafen</t>
  </si>
  <si>
    <t>BPOLI Bad Bentheim</t>
  </si>
  <si>
    <t>BPOLR Lubmin</t>
  </si>
  <si>
    <t>BPOLR Bredstedt</t>
  </si>
  <si>
    <t>BPOLI Hamburg</t>
  </si>
  <si>
    <t>BPOLR Bunde</t>
  </si>
  <si>
    <t>Rostock APT</t>
  </si>
  <si>
    <t>Hungary</t>
  </si>
  <si>
    <t>Szeged-Röszke</t>
  </si>
  <si>
    <t>Tompa-Kelebia</t>
  </si>
  <si>
    <t>Debrecen Airport</t>
  </si>
  <si>
    <t>Hercegszántó-Backi Breg</t>
  </si>
  <si>
    <t>Denmark</t>
  </si>
  <si>
    <t>Estonia</t>
  </si>
  <si>
    <t>Tallinn Border Crossing Point</t>
  </si>
  <si>
    <t>Tallinn Border Guard Station</t>
  </si>
  <si>
    <t>Narva Border Crossing Point</t>
  </si>
  <si>
    <t>Narva Border Guard Station</t>
  </si>
  <si>
    <t>Kuressaare Police Station</t>
  </si>
  <si>
    <t>Greece</t>
  </si>
  <si>
    <t>Passport Control Agency of Evzoni</t>
  </si>
  <si>
    <t>Passport Control Agency of Patmos</t>
  </si>
  <si>
    <t>Passport Control Agency of Heraklion Port</t>
  </si>
  <si>
    <t>Passport Control Agency of Mytilini Port</t>
  </si>
  <si>
    <t>Passport Control Agency of Athens International Airport</t>
  </si>
  <si>
    <t>Passport Control Agency of Thessaloniki International Airport</t>
  </si>
  <si>
    <t>Passport Control Agency of Pylos</t>
  </si>
  <si>
    <t>Passport Control Agency of Souda Port</t>
  </si>
  <si>
    <t>Passport Control Agency of Samos Port</t>
  </si>
  <si>
    <t>Passport Control Agency of Corfu Port</t>
  </si>
  <si>
    <t>Passport Control Agency of Kakavia</t>
  </si>
  <si>
    <t>Passport Control Agency of Syros Port</t>
  </si>
  <si>
    <t>Passport Control Agency of Kaloi Limenes</t>
  </si>
  <si>
    <t>Passport Control Agency of Krystallopigi</t>
  </si>
  <si>
    <t xml:space="preserve">Passport Control Agency of Corfu Airport </t>
  </si>
  <si>
    <t>Passport Control Agency of Thira Port</t>
  </si>
  <si>
    <t>Passport Control Agency of Agios Nikolaos Port</t>
  </si>
  <si>
    <t>Passport Control Agency of Sitia Port</t>
  </si>
  <si>
    <t>Passport Control Agency of Chios Port</t>
  </si>
  <si>
    <t>Schengen state and top BCP issuing visas</t>
  </si>
  <si>
    <t>Uniform Schengen visas issued in 2015 at BCPs</t>
  </si>
  <si>
    <t>Spain</t>
  </si>
  <si>
    <t>Finland</t>
  </si>
  <si>
    <t>France</t>
  </si>
  <si>
    <t>Iceland</t>
  </si>
  <si>
    <t>Italy</t>
  </si>
  <si>
    <t xml:space="preserve">Commissariato P.S. di Castellammare di Stabia (NA) - Ufficio con attribuzioni di frontiera marittima </t>
  </si>
  <si>
    <t xml:space="preserve">Commissariato P.S. di Chioggia (VE) - Ufficio con attribuzioni di frontiera marittima </t>
  </si>
  <si>
    <t xml:space="preserve">Commissariato P.S. di Fiumicino (RM) - Ufficio con attribuzioni di frontiera marittima </t>
  </si>
  <si>
    <t xml:space="preserve">Commissariato P.S. di Gaeta (LT) - Ufficio con attribuzioni di frontiera marittima </t>
  </si>
  <si>
    <t xml:space="preserve">Commissariato P.S. di Gallipoli (LE) - Ufficio con attribuzioni di frontiera marittima </t>
  </si>
  <si>
    <t xml:space="preserve">Commissariato P.S. di Gela (CL) - Ufficio con attribuzioni di frontiera marittima </t>
  </si>
  <si>
    <t xml:space="preserve">Commissariato P.S. di Licata (AG) - Ufficio con attribuzioni di frontiera marittima </t>
  </si>
  <si>
    <t xml:space="preserve">Commissariato P.S. di Manfredonia (FG) - Ufficio con attribuzioni di frontiera marittima </t>
  </si>
  <si>
    <t xml:space="preserve">Commissariato P.S. di Marina di Carrara (MS) - Ufficio con attribuzioni di frontiera marittima </t>
  </si>
  <si>
    <t xml:space="preserve">Commissariato P.S. di Milazzo (ME) - Ufficio con attribuzioni di frontiera marittima </t>
  </si>
  <si>
    <t xml:space="preserve">Commissariato P.S. di Monopoli (BA) - Ufficio con attribuzioni di frontiera marittima </t>
  </si>
  <si>
    <t xml:space="preserve">Commissariato P.S. di Ostia Lido (RM) - Ufficio con attribuzioni di frontiera marittima </t>
  </si>
  <si>
    <t xml:space="preserve">Commissariato P.S. di Piombino (LI) - Ufficio con attribuzioni di frontiera marittima </t>
  </si>
  <si>
    <t xml:space="preserve">Commissariato P.S. di Porto Tolle (UD) - Ufficio con attribuzioni di frontiera marittima </t>
  </si>
  <si>
    <t xml:space="preserve">Commissariato P.S. di Pozzuoli (NA) - Ufficio con attribuzioni di frontiera marittima </t>
  </si>
  <si>
    <t xml:space="preserve">Commissariato P.S. di Sorrento (NA) - Ufficio con attribuzioni di frontiera marittima </t>
  </si>
  <si>
    <t xml:space="preserve">Commissariato P.S. di Termini Imerese (PA) - Ufficio con attribuzioni di frontiera marittima </t>
  </si>
  <si>
    <t xml:space="preserve">Commissariato P.S. di Torre Annunziata (NA) - Ufficio con attribuzioni di frontiera marittima </t>
  </si>
  <si>
    <t xml:space="preserve">Commissariato P.S. di Viareggio (LU) - Ufficio con attribuzioni di frontiera marittima </t>
  </si>
  <si>
    <t xml:space="preserve">Posto di Polizia di Frontiera Marittima di Augusta </t>
  </si>
  <si>
    <t xml:space="preserve">Questura di Crotone - Ufficio con attribuzioni di frontiera marittima </t>
  </si>
  <si>
    <t xml:space="preserve">Questura di Imperia - Ufficio con attribuzioni di frontiera marittima </t>
  </si>
  <si>
    <t xml:space="preserve">Questura di Oristano - Ufficio con attribuzioni di frontiera marittima </t>
  </si>
  <si>
    <t xml:space="preserve">Questura di Ravenna - Ufficio con attribuzioni di frontiera marittima </t>
  </si>
  <si>
    <t xml:space="preserve">Questura di Reggio Calabria - Ufficio con attribuzioni di frontiera marittima </t>
  </si>
  <si>
    <t xml:space="preserve">Stazione CC. di Molfetta (BA) - Ufficio con attribuzioni di frontiera marittima </t>
  </si>
  <si>
    <t xml:space="preserve">Stazione CC. di S. Giorgio di Nogaro (UD) - Ufficio con attribuzioni di frontiera marittima </t>
  </si>
  <si>
    <t xml:space="preserve">Ufficio Polizia di Frontiera presso lo scalo aereo di Ciampino (RM) </t>
  </si>
  <si>
    <t xml:space="preserve">Ufficio Polizia di Frontiera presso lo scalo aereo di Milano - Linate (MI) </t>
  </si>
  <si>
    <t xml:space="preserve">Ufficio Polizia di Frontiera presso lo scalo aereo di Milano - Malpensa (VA) </t>
  </si>
  <si>
    <t xml:space="preserve">Ufficio Polizia di Frontiera presso lo scalo aereo di Napoli </t>
  </si>
  <si>
    <t xml:space="preserve">Ufficio Polizia di Frontiera presso lo scalo aereo di Olbia </t>
  </si>
  <si>
    <t xml:space="preserve">Ufficio Polizia di Frontiera presso lo scalo aereo di Orio al Serio </t>
  </si>
  <si>
    <t xml:space="preserve">Ufficio Polizia di Frontiera presso lo scalo aereo di Pisa </t>
  </si>
  <si>
    <t xml:space="preserve">Ufficio Polizia di Frontiera presso lo scalo aereo di Roma Fiumicino (RM) </t>
  </si>
  <si>
    <t xml:space="preserve">Ufficio Polizia di Frontiera presso lo scalo aereo di Venezia </t>
  </si>
  <si>
    <t xml:space="preserve">Ufficio Polizia di Frontiera presso lo scalo aereo di Verona </t>
  </si>
  <si>
    <t xml:space="preserve">Ufficio Polizia di Frontiera presso lo scalo marittimo di Ancona </t>
  </si>
  <si>
    <t xml:space="preserve">Ufficio Polizia di Frontiera presso lo scalo marittimo di Bari </t>
  </si>
  <si>
    <t xml:space="preserve">Ufficio Polizia di Frontiera presso lo scalo marittimo di Brindisi </t>
  </si>
  <si>
    <t xml:space="preserve">Ufficio Polizia di Frontiera presso lo scalo marittimo di Cagliari </t>
  </si>
  <si>
    <t xml:space="preserve">Ufficio Polizia di Frontiera presso lo scalo marittimo di Civitavecchia (RM) </t>
  </si>
  <si>
    <t xml:space="preserve">Ufficio Polizia di Frontiera presso lo scalo marittimo di Genova </t>
  </si>
  <si>
    <t xml:space="preserve">Ufficio Polizia di Frontiera presso lo scalo marittimo di Gioia Tauro (RC) </t>
  </si>
  <si>
    <t xml:space="preserve">Ufficio Polizia di Frontiera presso lo scalo marittimo di La Spezia </t>
  </si>
  <si>
    <t xml:space="preserve">Ufficio Polizia di Frontiera presso lo scalo marittimo di Livorno </t>
  </si>
  <si>
    <t xml:space="preserve">Ufficio Polizia di Frontiera presso lo scalo marittimo di Messina </t>
  </si>
  <si>
    <t xml:space="preserve">Ufficio Polizia di Frontiera presso lo scalo marittimo di Napoli </t>
  </si>
  <si>
    <t xml:space="preserve">Ufficio Polizia di Frontiera presso lo scalo marittimo di Rimini </t>
  </si>
  <si>
    <t xml:space="preserve">Ufficio Polizia di Frontiera presso lo scalo marittimo di Ronchi dei Legionari (UD) </t>
  </si>
  <si>
    <t xml:space="preserve">Ufficio Polizia di Frontiera presso lo scalo marittimo di Salerno </t>
  </si>
  <si>
    <t xml:space="preserve">Ufficio Polizia di Frontiera presso lo scalo marittimo di Savona </t>
  </si>
  <si>
    <t xml:space="preserve">Ufficio Polizia di Frontiera presso lo scalo marittimo di Siracusa </t>
  </si>
  <si>
    <t xml:space="preserve">Ufficio Polizia di Frontiera presso lo scalo marittimo di Taranto </t>
  </si>
  <si>
    <t xml:space="preserve">Ufficio Polizia di Frontiera presso lo scalo marittimo di Trapani </t>
  </si>
  <si>
    <t xml:space="preserve">Ufficio Polizia di Frontiera presso lo scalo marittimo di Trieste </t>
  </si>
  <si>
    <t>Commissariato P.S. di Rossano Calabro (CS) - Ufficio con attribuzioni di frontiera marittima</t>
  </si>
  <si>
    <t>Commissariato P.S. di Termoli (CB) - Ufficio con attribuzioni di frontiera marittima</t>
  </si>
  <si>
    <t>Commissariato P.S. di Vasto (CH) - Ufficio con attribuzioni di frontiera marittima</t>
  </si>
  <si>
    <t>Commissariato P.S. di Marsala (TP) - Ufficio con attribuzioni di frontiera marittima</t>
  </si>
  <si>
    <t>Commissariato P.S. di Mazzara del Vallo (TP) - Ufficio con attribuzioni di frontiera marittima</t>
  </si>
  <si>
    <t>Commissariato P.S. di Otranto (LE) - Ufficio con attribuzioni di frontiera marittima</t>
  </si>
  <si>
    <t>Commissariato P.S. di Porto Ferraio (LI) - Ufficio con attribuzioni di frontiera marittima</t>
  </si>
  <si>
    <t>Commissariato P.S. di Taurisano (LE) - Ufficio con attribuzioni di frontiera marittima</t>
  </si>
  <si>
    <t>Commissariato P.S. di Trani (BA) - Ufficio con attribuzioni di frontiera marittima</t>
  </si>
  <si>
    <t>Questura di Cuneo - Ufficio con attribuzioni di frontiera aerea</t>
  </si>
  <si>
    <t>Questura di Oristano - Ufficio con attribuzioni di frontiera aerea</t>
  </si>
  <si>
    <t>Questura di Vibo Valentia - Ufficio con attribuzioni di frontiera marittima</t>
  </si>
  <si>
    <t>Settore Polizia di Frontiera terrestre di Aosta - Aerea</t>
  </si>
  <si>
    <t>Stazione CC. di Lignano Sabb. (UD) - Ufficio con attribuzioni di frontiera marittima</t>
  </si>
  <si>
    <t>Stazione CC. di Ortona (CH) - Ufficio con attribuzioni di frontiera marittima</t>
  </si>
  <si>
    <t>Stazione CC. di Pozzallo (RG) - Ufficio con attribuzioni di frontiera marittima</t>
  </si>
  <si>
    <t>Ufficio Polizia di Frontiera presso lo scalo aereo di Cagliari</t>
  </si>
  <si>
    <t>Ufficio Polizia di Frontiera presso lo scalo aereo di Firenze</t>
  </si>
  <si>
    <t>Lithuania</t>
  </si>
  <si>
    <t>Latvia</t>
  </si>
  <si>
    <t>Malta</t>
  </si>
  <si>
    <t>Netherlands</t>
  </si>
  <si>
    <t>Schiphol</t>
  </si>
  <si>
    <t>Dordrecht</t>
  </si>
  <si>
    <t>Eemshaven</t>
  </si>
  <si>
    <t>Europoort</t>
  </si>
  <si>
    <t>Hardinxveld</t>
  </si>
  <si>
    <t>Hoek van Holland/Europ</t>
  </si>
  <si>
    <t>Rotterdam</t>
  </si>
  <si>
    <t>Terneuzen</t>
  </si>
  <si>
    <t>Poland</t>
  </si>
  <si>
    <t>Rzeszów–Jasionka</t>
  </si>
  <si>
    <t>Kołobrzeg</t>
  </si>
  <si>
    <t>Szczecin</t>
  </si>
  <si>
    <t>Władysławowo</t>
  </si>
  <si>
    <t>Hrebenne</t>
  </si>
  <si>
    <t>Sławatycze</t>
  </si>
  <si>
    <t>Warszawa-Okęcie</t>
  </si>
  <si>
    <t>Kuźnica</t>
  </si>
  <si>
    <t>Korczowa</t>
  </si>
  <si>
    <t>Medyka</t>
  </si>
  <si>
    <t>Elbląg</t>
  </si>
  <si>
    <t>Gdańsk</t>
  </si>
  <si>
    <t>Gdynia</t>
  </si>
  <si>
    <t>Świnoujście</t>
  </si>
  <si>
    <t>Wrocław-Strachowice</t>
  </si>
  <si>
    <t>Dorohusk</t>
  </si>
  <si>
    <t>Hrubieszów</t>
  </si>
  <si>
    <t>Terespol</t>
  </si>
  <si>
    <t>Katowice-Pyrzowice</t>
  </si>
  <si>
    <t>Kraków-Balice</t>
  </si>
  <si>
    <t>Bezledy</t>
  </si>
  <si>
    <t>Portugal</t>
  </si>
  <si>
    <t>Porto Santo Airport</t>
  </si>
  <si>
    <t>Cascais Marina</t>
  </si>
  <si>
    <t>Sweden</t>
  </si>
  <si>
    <t>Slovenia</t>
  </si>
  <si>
    <t>Dragonja</t>
  </si>
  <si>
    <t>Gruškovje</t>
  </si>
  <si>
    <t>Slovakia</t>
  </si>
  <si>
    <t>OHK PZ Bratislava-letisko</t>
  </si>
  <si>
    <t>OHK PZ Kosice-letisko</t>
  </si>
  <si>
    <t>Norway</t>
  </si>
  <si>
    <t>Hammerfest</t>
  </si>
  <si>
    <t>Porsgrunn</t>
  </si>
  <si>
    <t>Florø</t>
  </si>
  <si>
    <t>Gardemoen</t>
  </si>
  <si>
    <t>Tromsø</t>
  </si>
  <si>
    <t>Oslo</t>
  </si>
  <si>
    <t>Haugesund</t>
  </si>
  <si>
    <t>Sarpsborg</t>
  </si>
  <si>
    <t>Horten</t>
  </si>
  <si>
    <t>Kristiansund</t>
  </si>
  <si>
    <t>Drammen</t>
  </si>
  <si>
    <t>Farsund</t>
  </si>
  <si>
    <t>Kirkenes</t>
  </si>
  <si>
    <t>Storskog</t>
  </si>
  <si>
    <t>Stavanger</t>
  </si>
  <si>
    <t>København Airport</t>
  </si>
  <si>
    <t>Total all Schengen BCPs 2015</t>
  </si>
  <si>
    <t>Riga Airport</t>
  </si>
  <si>
    <t>Chios Port</t>
  </si>
  <si>
    <t>Las Palmas Port</t>
  </si>
  <si>
    <t>Pilies sea border</t>
  </si>
  <si>
    <t>Budapest Liszt Ferenc Airport</t>
  </si>
  <si>
    <t>Rotterdam Seaport</t>
  </si>
  <si>
    <t>Vienna Schwechat Airport</t>
  </si>
  <si>
    <t>Antwerpen Seaport</t>
  </si>
  <si>
    <t>Zurich Kloten Airport</t>
  </si>
  <si>
    <t>Prague Ruzyně Airport</t>
  </si>
  <si>
    <t>Hamburg Seaport</t>
  </si>
  <si>
    <t>Helsinki Vantaa Airport</t>
  </si>
  <si>
    <t xml:space="preserve">Civitavecchia Seaport </t>
  </si>
  <si>
    <t>Warszawa Okęcie Airport</t>
  </si>
  <si>
    <t>Nyköping Airport</t>
  </si>
  <si>
    <t>Koper Seaport</t>
  </si>
  <si>
    <t>Bratislava</t>
  </si>
  <si>
    <t>Oslo Gardemoen Airport</t>
  </si>
  <si>
    <t>Paris-Orly Airport</t>
  </si>
  <si>
    <t>Basel-Mulhouse Airport</t>
  </si>
  <si>
    <t>Calais Port</t>
  </si>
  <si>
    <t>Dunkerque Port</t>
  </si>
  <si>
    <t>Paris Le Bourget Airport</t>
  </si>
  <si>
    <t>Paris-Roissy Charles de Gaulle Airport</t>
  </si>
  <si>
    <t>Strasbourg-Entzheim Airport</t>
  </si>
  <si>
    <t>Lyon-Saint-Exupery Airport</t>
  </si>
  <si>
    <t>Ajaccio-Campo dell'Oro Airport</t>
  </si>
  <si>
    <t>Marseille-Provence Airport</t>
  </si>
  <si>
    <t>Dover Port</t>
  </si>
  <si>
    <t>Calvi Port</t>
  </si>
  <si>
    <t>Nice-Cote d'Azur Airport</t>
  </si>
  <si>
    <t>Marseille Port</t>
  </si>
  <si>
    <t>Port-la-Nouvelle</t>
  </si>
  <si>
    <t>Sete Port</t>
  </si>
  <si>
    <t>Toulouse-Blagnac Airport</t>
  </si>
  <si>
    <t>Bordeaux-Merignac Airport</t>
  </si>
  <si>
    <t>Cherbourg Port</t>
  </si>
  <si>
    <t>Le Havre Port</t>
  </si>
  <si>
    <t>Saint-Malo Port</t>
  </si>
  <si>
    <t>London-St Pancras Rail</t>
  </si>
  <si>
    <t>Bayonne Port</t>
  </si>
  <si>
    <t>Bordeaux Port</t>
  </si>
  <si>
    <t>Chambery/Aix-les-Bains Airport</t>
  </si>
  <si>
    <t>Brigade des Chemins de Fer (Rail)</t>
  </si>
  <si>
    <t>Port-de-Bouc</t>
  </si>
  <si>
    <t>Nice Port</t>
  </si>
  <si>
    <t>Perpignan-Rivesaltes Airport</t>
  </si>
  <si>
    <t>Port-Vendres</t>
  </si>
  <si>
    <t>Brest Port</t>
  </si>
  <si>
    <t>Lorient Port</t>
  </si>
  <si>
    <t>Saint-Brieuc Port</t>
  </si>
  <si>
    <t>La Rochelle-la-Pallice Port</t>
  </si>
  <si>
    <t>Les Sables d'Olonnes Port</t>
  </si>
  <si>
    <t>Honfleur Port</t>
  </si>
  <si>
    <t>Saint-Nazaire-Montoir Airport</t>
  </si>
  <si>
    <t>Caen-Ouistreham Port</t>
  </si>
  <si>
    <t>Rouen Port</t>
  </si>
  <si>
    <t>Dieppe Port</t>
  </si>
  <si>
    <t>Note: Luxembourg and Malta did not issue uniform visas at their border crossing points.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</si>
</sst>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_-* #,##0_-;\-* #,##0_-;_-* &quot;-&quot;??_-;_-@_-"/>
    <numFmt numFmtId="166" formatCode="#,###;\-0;;@"/>
  </numFmts>
  <fonts count="5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i/>
      <sz val="10"/>
      <color indexed="8"/>
      <name val="Arial"/>
      <family val="2"/>
    </font>
    <font>
      <i/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0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3F3F76"/>
      <name val="Arial"/>
      <family val="2"/>
    </font>
    <font>
      <b/>
      <sz val="12"/>
      <color theme="1"/>
      <name val="Arial"/>
      <family val="2"/>
    </font>
    <font>
      <i/>
      <sz val="12"/>
      <color rgb="FF7F7F7F"/>
      <name val="Arial"/>
      <family val="2"/>
    </font>
    <font>
      <sz val="12"/>
      <color rgb="FF006100"/>
      <name val="Arial"/>
      <family val="2"/>
    </font>
    <font>
      <sz val="12"/>
      <color rgb="FF9C6500"/>
      <name val="Arial"/>
      <family val="2"/>
    </font>
    <font>
      <sz val="12"/>
      <color rgb="FF9C0006"/>
      <name val="Arial"/>
      <family val="2"/>
    </font>
    <font>
      <b/>
      <sz val="11"/>
      <color theme="1"/>
      <name val="Calibri"/>
      <family val="2"/>
      <scheme val="min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FA7D00"/>
      <name val="Arial"/>
      <family val="2"/>
    </font>
    <font>
      <sz val="12"/>
      <color rgb="FFFF0000"/>
      <name val="Arial"/>
      <family val="2"/>
    </font>
    <font>
      <b/>
      <sz val="12"/>
      <color theme="0"/>
      <name val="Arial"/>
      <family val="2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Arial"/>
      <family val="2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/>
      <bottom/>
      <diagonal/>
    </border>
  </borders>
  <cellStyleXfs count="87">
    <xf numFmtId="0" fontId="0" fillId="0" borderId="0"/>
    <xf numFmtId="0" fontId="29" fillId="24" borderId="0" applyNumberFormat="0" applyBorder="0" applyAlignment="0" applyProtection="0"/>
    <xf numFmtId="0" fontId="29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29" fillId="28" borderId="0" applyNumberFormat="0" applyBorder="0" applyAlignment="0" applyProtection="0"/>
    <xf numFmtId="0" fontId="29" fillId="29" borderId="0" applyNumberFormat="0" applyBorder="0" applyAlignment="0" applyProtection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9" fillId="34" borderId="0" applyNumberFormat="0" applyBorder="0" applyAlignment="0" applyProtection="0"/>
    <xf numFmtId="0" fontId="29" fillId="35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30" fillId="36" borderId="0" applyNumberFormat="0" applyBorder="0" applyAlignment="0" applyProtection="0"/>
    <xf numFmtId="0" fontId="30" fillId="37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40" borderId="0" applyNumberFormat="0" applyBorder="0" applyAlignment="0" applyProtection="0"/>
    <xf numFmtId="0" fontId="30" fillId="41" borderId="0" applyNumberFormat="0" applyBorder="0" applyAlignment="0" applyProtection="0"/>
    <xf numFmtId="0" fontId="7" fillId="12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9" borderId="0" applyNumberFormat="0" applyBorder="0" applyAlignment="0" applyProtection="0"/>
    <xf numFmtId="0" fontId="30" fillId="42" borderId="0" applyNumberFormat="0" applyBorder="0" applyAlignment="0" applyProtection="0"/>
    <xf numFmtId="0" fontId="30" fillId="43" borderId="0" applyNumberFormat="0" applyBorder="0" applyAlignment="0" applyProtection="0"/>
    <xf numFmtId="0" fontId="30" fillId="44" borderId="0" applyNumberFormat="0" applyBorder="0" applyAlignment="0" applyProtection="0"/>
    <xf numFmtId="0" fontId="30" fillId="45" borderId="0" applyNumberFormat="0" applyBorder="0" applyAlignment="0" applyProtection="0"/>
    <xf numFmtId="0" fontId="30" fillId="46" borderId="0" applyNumberFormat="0" applyBorder="0" applyAlignment="0" applyProtection="0"/>
    <xf numFmtId="0" fontId="30" fillId="47" borderId="0" applyNumberFormat="0" applyBorder="0" applyAlignment="0" applyProtection="0"/>
    <xf numFmtId="0" fontId="31" fillId="48" borderId="29" applyNumberFormat="0" applyAlignment="0" applyProtection="0"/>
    <xf numFmtId="0" fontId="8" fillId="3" borderId="0" applyNumberFormat="0" applyBorder="0" applyAlignment="0" applyProtection="0"/>
    <xf numFmtId="0" fontId="32" fillId="48" borderId="30" applyNumberFormat="0" applyAlignment="0" applyProtection="0"/>
    <xf numFmtId="0" fontId="9" fillId="20" borderId="2" applyNumberFormat="0" applyAlignment="0" applyProtection="0"/>
    <xf numFmtId="0" fontId="10" fillId="21" borderId="3" applyNumberFormat="0" applyAlignment="0" applyProtection="0"/>
    <xf numFmtId="164" fontId="28" fillId="0" borderId="0" applyFont="0" applyFill="0" applyBorder="0" applyAlignment="0" applyProtection="0"/>
    <xf numFmtId="0" fontId="33" fillId="51" borderId="30" applyNumberFormat="0" applyAlignment="0" applyProtection="0"/>
    <xf numFmtId="0" fontId="34" fillId="0" borderId="32" applyNumberFormat="0" applyFill="0" applyAlignment="0" applyProtection="0"/>
    <xf numFmtId="0" fontId="3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36" fillId="52" borderId="0" applyNumberFormat="0" applyBorder="0" applyAlignment="0" applyProtection="0"/>
    <xf numFmtId="0" fontId="13" fillId="0" borderId="4" applyNumberFormat="0" applyFill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2" applyNumberFormat="0" applyAlignment="0" applyProtection="0"/>
    <xf numFmtId="0" fontId="17" fillId="0" borderId="7" applyNumberFormat="0" applyFill="0" applyAlignment="0" applyProtection="0"/>
    <xf numFmtId="0" fontId="37" fillId="53" borderId="0" applyNumberFormat="0" applyBorder="0" applyAlignment="0" applyProtection="0"/>
    <xf numFmtId="0" fontId="18" fillId="22" borderId="0" applyNumberFormat="0" applyBorder="0" applyAlignment="0" applyProtection="0"/>
    <xf numFmtId="0" fontId="3" fillId="0" borderId="0"/>
    <xf numFmtId="0" fontId="2" fillId="0" borderId="0"/>
    <xf numFmtId="0" fontId="1" fillId="0" borderId="0"/>
    <xf numFmtId="0" fontId="4" fillId="0" borderId="0"/>
    <xf numFmtId="0" fontId="2" fillId="23" borderId="8" applyNumberFormat="0" applyFont="0" applyAlignment="0" applyProtection="0"/>
    <xf numFmtId="0" fontId="29" fillId="54" borderId="37" applyNumberFormat="0" applyFont="0" applyAlignment="0" applyProtection="0"/>
    <xf numFmtId="0" fontId="19" fillId="20" borderId="1" applyNumberFormat="0" applyAlignment="0" applyProtection="0"/>
    <xf numFmtId="0" fontId="38" fillId="49" borderId="0" applyNumberFormat="0" applyBorder="0" applyAlignment="0" applyProtection="0"/>
    <xf numFmtId="0" fontId="29" fillId="0" borderId="0"/>
    <xf numFmtId="0" fontId="20" fillId="0" borderId="0" applyNumberFormat="0" applyFill="0" applyBorder="0" applyAlignment="0" applyProtection="0"/>
    <xf numFmtId="0" fontId="40" fillId="0" borderId="33" applyNumberFormat="0" applyFill="0" applyAlignment="0" applyProtection="0"/>
    <xf numFmtId="0" fontId="41" fillId="0" borderId="34" applyNumberFormat="0" applyFill="0" applyAlignment="0" applyProtection="0"/>
    <xf numFmtId="0" fontId="42" fillId="0" borderId="35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36" applyNumberFormat="0" applyFill="0" applyAlignment="0" applyProtection="0"/>
    <xf numFmtId="0" fontId="44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5" fillId="50" borderId="31" applyNumberFormat="0" applyAlignment="0" applyProtection="0"/>
  </cellStyleXfs>
  <cellXfs count="62">
    <xf numFmtId="0" fontId="0" fillId="0" borderId="0" xfId="0"/>
    <xf numFmtId="0" fontId="22" fillId="55" borderId="9" xfId="71" applyFont="1" applyFill="1" applyBorder="1" applyAlignment="1" applyProtection="1">
      <alignment horizontal="center" vertical="center" wrapText="1"/>
      <protection locked="0"/>
    </xf>
    <xf numFmtId="0" fontId="1" fillId="0" borderId="9" xfId="71" applyFont="1" applyFill="1" applyBorder="1" applyAlignment="1" applyProtection="1">
      <alignment wrapText="1"/>
    </xf>
    <xf numFmtId="0" fontId="5" fillId="55" borderId="10" xfId="0" applyFont="1" applyFill="1" applyBorder="1" applyAlignment="1">
      <alignment horizontal="center" vertical="center" wrapText="1"/>
    </xf>
    <xf numFmtId="0" fontId="5" fillId="56" borderId="10" xfId="0" applyFont="1" applyFill="1" applyBorder="1" applyAlignment="1">
      <alignment horizontal="center" vertical="center" wrapText="1"/>
    </xf>
    <xf numFmtId="0" fontId="5" fillId="57" borderId="10" xfId="0" applyFont="1" applyFill="1" applyBorder="1" applyAlignment="1">
      <alignment horizontal="center" vertical="center" wrapText="1"/>
    </xf>
    <xf numFmtId="165" fontId="5" fillId="58" borderId="10" xfId="54" applyNumberFormat="1" applyFont="1" applyFill="1" applyBorder="1" applyAlignment="1" applyProtection="1">
      <alignment horizontal="center" vertical="center" wrapText="1"/>
      <protection locked="0"/>
    </xf>
    <xf numFmtId="0" fontId="39" fillId="55" borderId="11" xfId="0" applyFont="1" applyFill="1" applyBorder="1" applyAlignment="1">
      <alignment wrapText="1"/>
    </xf>
    <xf numFmtId="0" fontId="39" fillId="55" borderId="12" xfId="0" applyFont="1" applyFill="1" applyBorder="1" applyAlignment="1">
      <alignment wrapText="1"/>
    </xf>
    <xf numFmtId="0" fontId="24" fillId="0" borderId="13" xfId="72" applyFont="1" applyFill="1" applyBorder="1" applyAlignment="1" applyProtection="1">
      <alignment vertical="center" wrapText="1"/>
    </xf>
    <xf numFmtId="3" fontId="39" fillId="0" borderId="14" xfId="0" applyNumberFormat="1" applyFont="1" applyFill="1" applyBorder="1" applyAlignment="1" applyProtection="1">
      <alignment horizontal="center" vertical="center"/>
      <protection locked="0"/>
    </xf>
    <xf numFmtId="3" fontId="25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15" xfId="72" applyFont="1" applyFill="1" applyBorder="1" applyAlignment="1" applyProtection="1">
      <alignment vertical="center" wrapText="1"/>
    </xf>
    <xf numFmtId="3" fontId="46" fillId="0" borderId="16" xfId="0" applyNumberFormat="1" applyFont="1" applyFill="1" applyBorder="1" applyAlignment="1" applyProtection="1">
      <alignment horizontal="center" vertical="center"/>
      <protection locked="0"/>
    </xf>
    <xf numFmtId="3" fontId="27" fillId="0" borderId="16" xfId="0" applyNumberFormat="1" applyFont="1" applyFill="1" applyBorder="1" applyAlignment="1" applyProtection="1">
      <alignment horizontal="center" vertical="center" wrapText="1"/>
      <protection locked="0"/>
    </xf>
    <xf numFmtId="0" fontId="24" fillId="59" borderId="13" xfId="72" applyFont="1" applyFill="1" applyBorder="1" applyAlignment="1" applyProtection="1">
      <alignment vertical="center" wrapText="1"/>
    </xf>
    <xf numFmtId="3" fontId="39" fillId="59" borderId="14" xfId="0" applyNumberFormat="1" applyFont="1" applyFill="1" applyBorder="1" applyAlignment="1" applyProtection="1">
      <alignment horizontal="center" vertical="center"/>
      <protection locked="0"/>
    </xf>
    <xf numFmtId="0" fontId="26" fillId="59" borderId="15" xfId="72" applyFont="1" applyFill="1" applyBorder="1" applyAlignment="1" applyProtection="1">
      <alignment vertical="center" wrapText="1"/>
    </xf>
    <xf numFmtId="3" fontId="46" fillId="59" borderId="16" xfId="0" applyNumberFormat="1" applyFont="1" applyFill="1" applyBorder="1" applyAlignment="1" applyProtection="1">
      <alignment horizontal="center" vertical="center"/>
      <protection locked="0"/>
    </xf>
    <xf numFmtId="0" fontId="26" fillId="0" borderId="17" xfId="72" applyFont="1" applyFill="1" applyBorder="1" applyAlignment="1" applyProtection="1">
      <alignment vertical="center" wrapText="1"/>
    </xf>
    <xf numFmtId="3" fontId="46" fillId="0" borderId="18" xfId="0" applyNumberFormat="1" applyFont="1" applyFill="1" applyBorder="1" applyAlignment="1" applyProtection="1">
      <alignment horizontal="center" vertical="center"/>
      <protection locked="0"/>
    </xf>
    <xf numFmtId="0" fontId="39" fillId="0" borderId="13" xfId="0" applyFont="1" applyBorder="1"/>
    <xf numFmtId="0" fontId="24" fillId="0" borderId="19" xfId="72" applyFont="1" applyFill="1" applyBorder="1" applyAlignment="1" applyProtection="1">
      <alignment vertical="center" wrapText="1"/>
    </xf>
    <xf numFmtId="3" fontId="39" fillId="0" borderId="20" xfId="0" applyNumberFormat="1" applyFont="1" applyFill="1" applyBorder="1" applyAlignment="1" applyProtection="1">
      <alignment horizontal="center" vertical="center"/>
      <protection locked="0"/>
    </xf>
    <xf numFmtId="3" fontId="47" fillId="59" borderId="9" xfId="69" applyNumberFormat="1" applyFont="1" applyFill="1" applyBorder="1" applyAlignment="1" applyProtection="1">
      <alignment horizontal="center" vertical="center"/>
      <protection locked="0"/>
    </xf>
    <xf numFmtId="0" fontId="1" fillId="0" borderId="9" xfId="71" applyFont="1" applyFill="1" applyBorder="1" applyAlignment="1" applyProtection="1">
      <alignment wrapText="1"/>
      <protection locked="0"/>
    </xf>
    <xf numFmtId="3" fontId="0" fillId="0" borderId="9" xfId="0" applyNumberFormat="1" applyBorder="1" applyAlignment="1" applyProtection="1">
      <alignment horizontal="center" vertical="center"/>
      <protection locked="0"/>
    </xf>
    <xf numFmtId="3" fontId="25" fillId="0" borderId="9" xfId="0" applyNumberFormat="1" applyFont="1" applyBorder="1" applyAlignment="1" applyProtection="1">
      <alignment horizontal="center"/>
    </xf>
    <xf numFmtId="0" fontId="23" fillId="0" borderId="20" xfId="0" applyNumberFormat="1" applyFont="1" applyBorder="1" applyAlignment="1" applyProtection="1">
      <alignment horizontal="center" vertical="center" wrapText="1"/>
      <protection locked="0"/>
    </xf>
    <xf numFmtId="3" fontId="48" fillId="58" borderId="9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0" fillId="59" borderId="14" xfId="0" applyFill="1" applyBorder="1" applyAlignment="1">
      <alignment wrapText="1"/>
    </xf>
    <xf numFmtId="165" fontId="28" fillId="59" borderId="14" xfId="54" applyNumberFormat="1" applyFont="1" applyFill="1" applyBorder="1" applyAlignment="1">
      <alignment wrapText="1"/>
    </xf>
    <xf numFmtId="3" fontId="0" fillId="59" borderId="16" xfId="0" applyNumberFormat="1" applyFill="1" applyBorder="1" applyAlignment="1">
      <alignment wrapText="1"/>
    </xf>
    <xf numFmtId="0" fontId="26" fillId="0" borderId="0" xfId="72" applyFont="1" applyFill="1" applyBorder="1" applyAlignment="1" applyProtection="1">
      <alignment vertical="center" wrapText="1"/>
    </xf>
    <xf numFmtId="3" fontId="46" fillId="0" borderId="0" xfId="0" applyNumberFormat="1" applyFont="1" applyFill="1" applyBorder="1" applyAlignment="1" applyProtection="1">
      <alignment horizontal="center" vertical="center"/>
      <protection locked="0"/>
    </xf>
    <xf numFmtId="3" fontId="22" fillId="56" borderId="9" xfId="71" applyNumberFormat="1" applyFont="1" applyFill="1" applyBorder="1" applyAlignment="1" applyProtection="1">
      <alignment horizontal="center" vertical="center" wrapText="1"/>
      <protection locked="0"/>
    </xf>
    <xf numFmtId="3" fontId="0" fillId="59" borderId="21" xfId="0" applyNumberFormat="1" applyFill="1" applyBorder="1" applyAlignment="1">
      <alignment wrapText="1"/>
    </xf>
    <xf numFmtId="3" fontId="0" fillId="59" borderId="22" xfId="0" applyNumberFormat="1" applyFill="1" applyBorder="1" applyAlignment="1">
      <alignment wrapText="1"/>
    </xf>
    <xf numFmtId="0" fontId="39" fillId="59" borderId="13" xfId="0" applyFont="1" applyFill="1" applyBorder="1" applyAlignment="1">
      <alignment horizontal="left" vertical="center" wrapText="1"/>
    </xf>
    <xf numFmtId="0" fontId="39" fillId="59" borderId="15" xfId="0" applyFont="1" applyFill="1" applyBorder="1" applyAlignment="1">
      <alignment horizontal="left" wrapText="1"/>
    </xf>
    <xf numFmtId="3" fontId="0" fillId="0" borderId="0" xfId="0" applyNumberFormat="1"/>
    <xf numFmtId="165" fontId="28" fillId="59" borderId="38" xfId="54" applyNumberFormat="1" applyFont="1" applyFill="1" applyBorder="1" applyAlignment="1">
      <alignment wrapText="1"/>
    </xf>
    <xf numFmtId="3" fontId="39" fillId="0" borderId="14" xfId="0" quotePrefix="1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/>
    <xf numFmtId="0" fontId="24" fillId="0" borderId="0" xfId="72" applyFont="1" applyFill="1" applyBorder="1" applyAlignment="1" applyProtection="1">
      <alignment vertical="center" wrapText="1"/>
    </xf>
    <xf numFmtId="3" fontId="39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protection locked="0"/>
    </xf>
    <xf numFmtId="165" fontId="49" fillId="0" borderId="0" xfId="54" applyNumberFormat="1" applyFont="1" applyFill="1" applyBorder="1" applyAlignment="1" applyProtection="1">
      <protection locked="0"/>
    </xf>
    <xf numFmtId="0" fontId="46" fillId="0" borderId="15" xfId="0" applyFont="1" applyBorder="1" applyAlignment="1">
      <alignment vertical="center"/>
    </xf>
    <xf numFmtId="0" fontId="51" fillId="0" borderId="0" xfId="0" applyFont="1" applyFill="1" applyBorder="1" applyAlignment="1" applyProtection="1">
      <protection locked="0"/>
    </xf>
    <xf numFmtId="0" fontId="51" fillId="0" borderId="0" xfId="0" applyFont="1"/>
    <xf numFmtId="165" fontId="0" fillId="0" borderId="0" xfId="0" applyNumberFormat="1"/>
    <xf numFmtId="166" fontId="5" fillId="57" borderId="9" xfId="0" applyNumberFormat="1" applyFont="1" applyFill="1" applyBorder="1" applyAlignment="1" applyProtection="1">
      <alignment horizontal="center" vertical="center" wrapText="1"/>
    </xf>
    <xf numFmtId="0" fontId="50" fillId="0" borderId="23" xfId="0" applyFont="1" applyBorder="1" applyAlignment="1">
      <alignment horizontal="center" wrapText="1"/>
    </xf>
    <xf numFmtId="0" fontId="50" fillId="0" borderId="24" xfId="0" applyFont="1" applyBorder="1" applyAlignment="1">
      <alignment horizontal="center" wrapText="1"/>
    </xf>
    <xf numFmtId="0" fontId="50" fillId="0" borderId="25" xfId="0" applyFont="1" applyBorder="1" applyAlignment="1">
      <alignment horizontal="center" wrapText="1"/>
    </xf>
    <xf numFmtId="0" fontId="39" fillId="55" borderId="26" xfId="0" applyFont="1" applyFill="1" applyBorder="1" applyAlignment="1">
      <alignment horizontal="center"/>
    </xf>
    <xf numFmtId="0" fontId="24" fillId="55" borderId="11" xfId="72" applyFont="1" applyFill="1" applyBorder="1" applyAlignment="1" applyProtection="1">
      <alignment horizontal="center" vertical="center" wrapText="1"/>
    </xf>
    <xf numFmtId="0" fontId="24" fillId="55" borderId="27" xfId="72" applyFont="1" applyFill="1" applyBorder="1" applyAlignment="1" applyProtection="1">
      <alignment horizontal="center" vertical="center" wrapText="1"/>
    </xf>
    <xf numFmtId="3" fontId="39" fillId="55" borderId="12" xfId="0" applyNumberFormat="1" applyFont="1" applyFill="1" applyBorder="1" applyAlignment="1">
      <alignment horizontal="center" vertical="center"/>
    </xf>
    <xf numFmtId="3" fontId="39" fillId="55" borderId="28" xfId="0" applyNumberFormat="1" applyFont="1" applyFill="1" applyBorder="1" applyAlignment="1">
      <alignment horizontal="center" vertical="center"/>
    </xf>
  </cellXfs>
  <cellStyles count="87">
    <cellStyle name="20 % - Akzent1 2" xfId="1"/>
    <cellStyle name="20 % - Akzent2 2" xfId="2"/>
    <cellStyle name="20 % - Akzent3 2" xfId="3"/>
    <cellStyle name="20 % - Akzent4 2" xfId="4"/>
    <cellStyle name="20 % - Akzent5 2" xfId="5"/>
    <cellStyle name="20 % - Akzent6 2" xfId="6"/>
    <cellStyle name="20% - Accent1 2" xfId="7"/>
    <cellStyle name="20% - Accent2 2" xfId="8"/>
    <cellStyle name="20% - Accent3 2" xfId="9"/>
    <cellStyle name="20% - Accent4 2" xfId="10"/>
    <cellStyle name="20% - Accent5 2" xfId="11"/>
    <cellStyle name="20% - Accent6 2" xfId="12"/>
    <cellStyle name="40 % - Akzent1 2" xfId="13"/>
    <cellStyle name="40 % - Akzent2 2" xfId="14"/>
    <cellStyle name="40 % - Akzent3 2" xfId="15"/>
    <cellStyle name="40 % - Akzent4 2" xfId="16"/>
    <cellStyle name="40 % - Akzent5 2" xfId="17"/>
    <cellStyle name="40 % - Akzent6 2" xfId="18"/>
    <cellStyle name="40% - Accent1 2" xfId="19"/>
    <cellStyle name="40% - Accent2 2" xfId="20"/>
    <cellStyle name="40% - Accent3 2" xfId="21"/>
    <cellStyle name="40% - Accent4 2" xfId="22"/>
    <cellStyle name="40% - Accent5 2" xfId="23"/>
    <cellStyle name="40% - Accent6 2" xfId="24"/>
    <cellStyle name="60 % - Akzent1 2" xfId="25"/>
    <cellStyle name="60 % - Akzent2 2" xfId="26"/>
    <cellStyle name="60 % - Akzent3 2" xfId="27"/>
    <cellStyle name="60 % - Akzent4 2" xfId="28"/>
    <cellStyle name="60 % - Akzent5 2" xfId="29"/>
    <cellStyle name="60 % - Akzent6 2" xfId="30"/>
    <cellStyle name="60% - Accent1 2" xfId="31"/>
    <cellStyle name="60% - Accent2 2" xfId="32"/>
    <cellStyle name="60% - Accent3 2" xfId="33"/>
    <cellStyle name="60% - Accent4 2" xfId="34"/>
    <cellStyle name="60% - Accent5 2" xfId="35"/>
    <cellStyle name="60% - Accent6 2" xfId="36"/>
    <cellStyle name="Accent1 2" xfId="37"/>
    <cellStyle name="Accent2 2" xfId="38"/>
    <cellStyle name="Accent3 2" xfId="39"/>
    <cellStyle name="Accent4 2" xfId="40"/>
    <cellStyle name="Accent5 2" xfId="41"/>
    <cellStyle name="Accent6 2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 2" xfId="49"/>
    <cellStyle name="Bad 2" xfId="50"/>
    <cellStyle name="Berechnung 2" xfId="51"/>
    <cellStyle name="Calculation 2" xfId="52"/>
    <cellStyle name="Check Cell 2" xfId="53"/>
    <cellStyle name="Comma" xfId="54" builtinId="3"/>
    <cellStyle name="Eingabe 2" xfId="55"/>
    <cellStyle name="Ergebnis 2" xfId="56"/>
    <cellStyle name="Erklärender Text 2" xfId="57"/>
    <cellStyle name="Explanatory Text 2" xfId="58"/>
    <cellStyle name="Good 2" xfId="59"/>
    <cellStyle name="Gut 2" xfId="60"/>
    <cellStyle name="Heading 1 2" xfId="61"/>
    <cellStyle name="Heading 2 2" xfId="62"/>
    <cellStyle name="Heading 3 2" xfId="63"/>
    <cellStyle name="Heading 4 2" xfId="64"/>
    <cellStyle name="Input 2" xfId="65"/>
    <cellStyle name="Linked Cell 2" xfId="66"/>
    <cellStyle name="Neutral 2" xfId="67"/>
    <cellStyle name="Neutral 3" xfId="68"/>
    <cellStyle name="Normal" xfId="0" builtinId="0"/>
    <cellStyle name="Normal 2" xfId="69"/>
    <cellStyle name="Normal 2 2" xfId="70"/>
    <cellStyle name="Normal_Visa statistics" xfId="71"/>
    <cellStyle name="Normal_Visa statistics 2" xfId="72"/>
    <cellStyle name="Note 2" xfId="73"/>
    <cellStyle name="Notiz 2" xfId="74"/>
    <cellStyle name="Output 2" xfId="75"/>
    <cellStyle name="Schlecht 2" xfId="76"/>
    <cellStyle name="Standard 2" xfId="77"/>
    <cellStyle name="Title 2" xfId="78"/>
    <cellStyle name="Überschrift 1 2" xfId="79"/>
    <cellStyle name="Überschrift 2 2" xfId="80"/>
    <cellStyle name="Überschrift 3 2" xfId="81"/>
    <cellStyle name="Überschrift 4 2" xfId="82"/>
    <cellStyle name="Verknüpfte Zelle 2" xfId="83"/>
    <cellStyle name="Warnender Text 2" xfId="84"/>
    <cellStyle name="Warning Text 2" xfId="85"/>
    <cellStyle name="Zelle überprüfen 2" xfId="8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c.europa.eu/Visa%20stats/2014%20exercise%20-%202013%20data/BCPs/Austria%20BCPs%20visa%20stats%20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sa statistics"/>
      <sheetName val="Ressources"/>
      <sheetName val="modifications"/>
    </sheetNames>
    <sheetDataSet>
      <sheetData sheetId="0"/>
      <sheetData sheetId="1">
        <row r="2">
          <cell r="A2" t="str">
            <v>AT</v>
          </cell>
        </row>
        <row r="3">
          <cell r="A3" t="str">
            <v>BE</v>
          </cell>
        </row>
        <row r="4">
          <cell r="A4" t="str">
            <v>BG</v>
          </cell>
        </row>
        <row r="5">
          <cell r="A5" t="str">
            <v>CH</v>
          </cell>
        </row>
        <row r="6">
          <cell r="A6" t="str">
            <v>CY</v>
          </cell>
        </row>
        <row r="7">
          <cell r="A7" t="str">
            <v>CZ</v>
          </cell>
        </row>
        <row r="8">
          <cell r="A8" t="str">
            <v>DE</v>
          </cell>
        </row>
        <row r="9">
          <cell r="A9" t="str">
            <v>DK</v>
          </cell>
        </row>
        <row r="10">
          <cell r="A10" t="str">
            <v>EE</v>
          </cell>
        </row>
        <row r="11">
          <cell r="A11" t="str">
            <v>ES</v>
          </cell>
        </row>
        <row r="12">
          <cell r="A12" t="str">
            <v>FI</v>
          </cell>
        </row>
        <row r="13">
          <cell r="A13" t="str">
            <v>FR</v>
          </cell>
        </row>
        <row r="14">
          <cell r="A14" t="str">
            <v>GB</v>
          </cell>
        </row>
        <row r="15">
          <cell r="A15" t="str">
            <v>GR</v>
          </cell>
        </row>
        <row r="16">
          <cell r="A16" t="str">
            <v>HU</v>
          </cell>
        </row>
        <row r="17">
          <cell r="A17" t="str">
            <v>IE</v>
          </cell>
        </row>
        <row r="18">
          <cell r="A18" t="str">
            <v>IS</v>
          </cell>
        </row>
        <row r="19">
          <cell r="A19" t="str">
            <v>IT</v>
          </cell>
        </row>
        <row r="20">
          <cell r="A20" t="str">
            <v>LT</v>
          </cell>
        </row>
        <row r="21">
          <cell r="A21" t="str">
            <v>LU</v>
          </cell>
        </row>
        <row r="22">
          <cell r="A22" t="str">
            <v>LV</v>
          </cell>
        </row>
        <row r="23">
          <cell r="A23" t="str">
            <v>MT</v>
          </cell>
        </row>
        <row r="24">
          <cell r="A24" t="str">
            <v>NL</v>
          </cell>
        </row>
        <row r="25">
          <cell r="A25" t="str">
            <v>NO</v>
          </cell>
        </row>
        <row r="26">
          <cell r="A26" t="str">
            <v>PL</v>
          </cell>
        </row>
        <row r="27">
          <cell r="A27" t="str">
            <v>PT</v>
          </cell>
        </row>
        <row r="28">
          <cell r="A28" t="str">
            <v>RO</v>
          </cell>
        </row>
        <row r="29">
          <cell r="A29" t="str">
            <v>SE</v>
          </cell>
        </row>
        <row r="30">
          <cell r="A30" t="str">
            <v>SI</v>
          </cell>
        </row>
        <row r="31">
          <cell r="A31" t="str">
            <v>SK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451"/>
  <sheetViews>
    <sheetView workbookViewId="0">
      <pane ySplit="2" topLeftCell="A3" activePane="bottomLeft" state="frozen"/>
      <selection pane="bottomLeft" sqref="A1:H1"/>
    </sheetView>
  </sheetViews>
  <sheetFormatPr defaultRowHeight="15" x14ac:dyDescent="0.25"/>
  <cols>
    <col min="1" max="1" width="15.85546875" style="47" customWidth="1"/>
    <col min="2" max="2" width="36" style="47" customWidth="1"/>
    <col min="3" max="4" width="13.7109375" style="47" customWidth="1"/>
    <col min="5" max="6" width="14.42578125" style="47" customWidth="1"/>
    <col min="7" max="7" width="15.42578125" style="47" customWidth="1"/>
    <col min="8" max="8" width="10.85546875" style="48" customWidth="1"/>
    <col min="9" max="16384" width="9.140625" style="47"/>
  </cols>
  <sheetData>
    <row r="1" spans="1:8" customFormat="1" ht="30" customHeight="1" thickBot="1" x14ac:dyDescent="0.35">
      <c r="A1" s="54" t="s">
        <v>250</v>
      </c>
      <c r="B1" s="55"/>
      <c r="C1" s="55"/>
      <c r="D1" s="55"/>
      <c r="E1" s="55"/>
      <c r="F1" s="55"/>
      <c r="G1" s="55"/>
      <c r="H1" s="56"/>
    </row>
    <row r="2" spans="1:8" customFormat="1" ht="63.75" customHeight="1" x14ac:dyDescent="0.25">
      <c r="A2" s="28"/>
      <c r="B2" s="28" t="s">
        <v>13</v>
      </c>
      <c r="C2" s="3" t="s">
        <v>252</v>
      </c>
      <c r="D2" s="3" t="s">
        <v>246</v>
      </c>
      <c r="E2" s="4" t="s">
        <v>253</v>
      </c>
      <c r="F2" s="4" t="s">
        <v>247</v>
      </c>
      <c r="G2" s="5" t="s">
        <v>248</v>
      </c>
      <c r="H2" s="6" t="s">
        <v>0</v>
      </c>
    </row>
    <row r="3" spans="1:8" customFormat="1" x14ac:dyDescent="0.25">
      <c r="A3" s="2" t="s">
        <v>251</v>
      </c>
      <c r="B3" s="25" t="s">
        <v>131</v>
      </c>
      <c r="C3" s="1"/>
      <c r="D3" s="1"/>
      <c r="E3" s="36">
        <v>4</v>
      </c>
      <c r="F3" s="36">
        <v>4</v>
      </c>
      <c r="G3" s="53">
        <f>F3+D3</f>
        <v>4</v>
      </c>
      <c r="H3" s="29"/>
    </row>
    <row r="4" spans="1:8" customFormat="1" x14ac:dyDescent="0.25">
      <c r="A4" s="2" t="s">
        <v>251</v>
      </c>
      <c r="B4" s="25" t="s">
        <v>130</v>
      </c>
      <c r="C4" s="1"/>
      <c r="D4" s="1"/>
      <c r="E4" s="36">
        <v>4</v>
      </c>
      <c r="F4" s="36">
        <v>2</v>
      </c>
      <c r="G4" s="53">
        <f>F4+D4</f>
        <v>2</v>
      </c>
      <c r="H4" s="29"/>
    </row>
    <row r="5" spans="1:8" customFormat="1" x14ac:dyDescent="0.25">
      <c r="A5" s="2" t="s">
        <v>251</v>
      </c>
      <c r="B5" s="25" t="s">
        <v>132</v>
      </c>
      <c r="C5" s="1"/>
      <c r="D5" s="1"/>
      <c r="E5" s="36">
        <v>8</v>
      </c>
      <c r="F5" s="36">
        <v>8</v>
      </c>
      <c r="G5" s="53">
        <f>F5+D5</f>
        <v>8</v>
      </c>
      <c r="H5" s="29"/>
    </row>
    <row r="6" spans="1:8" customFormat="1" x14ac:dyDescent="0.25">
      <c r="A6" s="2" t="s">
        <v>251</v>
      </c>
      <c r="B6" s="25" t="s">
        <v>133</v>
      </c>
      <c r="C6" s="1"/>
      <c r="D6" s="1"/>
      <c r="E6" s="36">
        <v>122</v>
      </c>
      <c r="F6" s="36">
        <v>38</v>
      </c>
      <c r="G6" s="53">
        <f>F6+D6</f>
        <v>38</v>
      </c>
      <c r="H6" s="29">
        <v>84</v>
      </c>
    </row>
    <row r="7" spans="1:8" customFormat="1" x14ac:dyDescent="0.25">
      <c r="A7" s="2" t="s">
        <v>254</v>
      </c>
      <c r="B7" s="25" t="s">
        <v>90</v>
      </c>
      <c r="C7" s="1"/>
      <c r="D7" s="1"/>
      <c r="E7" s="36">
        <v>1</v>
      </c>
      <c r="F7" s="36">
        <v>1</v>
      </c>
      <c r="G7" s="53">
        <f>F7+D7</f>
        <v>1</v>
      </c>
      <c r="H7" s="29"/>
    </row>
    <row r="8" spans="1:8" customFormat="1" x14ac:dyDescent="0.25">
      <c r="A8" s="2" t="s">
        <v>254</v>
      </c>
      <c r="B8" s="25" t="s">
        <v>89</v>
      </c>
      <c r="C8" s="1"/>
      <c r="D8" s="1"/>
      <c r="E8" s="36">
        <v>466</v>
      </c>
      <c r="F8" s="36">
        <v>210</v>
      </c>
      <c r="G8" s="53">
        <f>F8+D8</f>
        <v>210</v>
      </c>
      <c r="H8" s="29">
        <v>256</v>
      </c>
    </row>
    <row r="9" spans="1:8" customFormat="1" x14ac:dyDescent="0.25">
      <c r="A9" s="2" t="s">
        <v>254</v>
      </c>
      <c r="B9" s="25" t="s">
        <v>91</v>
      </c>
      <c r="C9" s="1"/>
      <c r="D9" s="1"/>
      <c r="E9" s="36">
        <v>8</v>
      </c>
      <c r="F9" s="36">
        <v>8</v>
      </c>
      <c r="G9" s="53">
        <f>F9+D9</f>
        <v>8</v>
      </c>
      <c r="H9" s="29"/>
    </row>
    <row r="10" spans="1:8" customFormat="1" x14ac:dyDescent="0.25">
      <c r="A10" s="2" t="s">
        <v>254</v>
      </c>
      <c r="B10" s="25" t="s">
        <v>92</v>
      </c>
      <c r="C10" s="1"/>
      <c r="D10" s="1"/>
      <c r="E10" s="36">
        <v>5571</v>
      </c>
      <c r="F10" s="36">
        <v>5571</v>
      </c>
      <c r="G10" s="53">
        <f>F10+D10</f>
        <v>5571</v>
      </c>
      <c r="H10" s="29"/>
    </row>
    <row r="11" spans="1:8" customFormat="1" x14ac:dyDescent="0.25">
      <c r="A11" s="2" t="s">
        <v>254</v>
      </c>
      <c r="B11" s="25" t="s">
        <v>95</v>
      </c>
      <c r="C11" s="1"/>
      <c r="D11" s="1"/>
      <c r="E11" s="36">
        <v>913</v>
      </c>
      <c r="F11" s="36">
        <v>900</v>
      </c>
      <c r="G11" s="53">
        <f>F11+D11</f>
        <v>900</v>
      </c>
      <c r="H11" s="29">
        <v>13</v>
      </c>
    </row>
    <row r="12" spans="1:8" customFormat="1" x14ac:dyDescent="0.25">
      <c r="A12" s="2" t="s">
        <v>254</v>
      </c>
      <c r="B12" s="25" t="s">
        <v>93</v>
      </c>
      <c r="C12" s="1"/>
      <c r="D12" s="1"/>
      <c r="E12" s="36">
        <v>67</v>
      </c>
      <c r="F12" s="36">
        <v>67</v>
      </c>
      <c r="G12" s="53">
        <f>F12+D12</f>
        <v>67</v>
      </c>
      <c r="H12" s="29"/>
    </row>
    <row r="13" spans="1:8" customFormat="1" x14ac:dyDescent="0.25">
      <c r="A13" s="2" t="s">
        <v>254</v>
      </c>
      <c r="B13" s="25" t="s">
        <v>94</v>
      </c>
      <c r="C13" s="1"/>
      <c r="D13" s="1"/>
      <c r="E13" s="36">
        <v>908</v>
      </c>
      <c r="F13" s="36">
        <v>908</v>
      </c>
      <c r="G13" s="53">
        <f>F13+D13</f>
        <v>908</v>
      </c>
      <c r="H13" s="29"/>
    </row>
    <row r="14" spans="1:8" customFormat="1" ht="15" customHeight="1" x14ac:dyDescent="0.25">
      <c r="A14" s="2" t="s">
        <v>258</v>
      </c>
      <c r="B14" s="25" t="s">
        <v>149</v>
      </c>
      <c r="C14" s="1"/>
      <c r="D14" s="1"/>
      <c r="E14" s="36">
        <v>1</v>
      </c>
      <c r="F14" s="36">
        <v>1</v>
      </c>
      <c r="G14" s="53">
        <f>F14+D14</f>
        <v>1</v>
      </c>
      <c r="H14" s="29"/>
    </row>
    <row r="15" spans="1:8" customFormat="1" ht="15" customHeight="1" x14ac:dyDescent="0.25">
      <c r="A15" s="2" t="s">
        <v>258</v>
      </c>
      <c r="B15" s="25" t="s">
        <v>148</v>
      </c>
      <c r="C15" s="1"/>
      <c r="D15" s="1"/>
      <c r="E15" s="36">
        <v>53</v>
      </c>
      <c r="F15" s="36">
        <v>53</v>
      </c>
      <c r="G15" s="53">
        <f>F15+D15</f>
        <v>53</v>
      </c>
      <c r="H15" s="29"/>
    </row>
    <row r="16" spans="1:8" customFormat="1" ht="15" customHeight="1" x14ac:dyDescent="0.25">
      <c r="A16" s="2" t="s">
        <v>273</v>
      </c>
      <c r="B16" s="25" t="s">
        <v>231</v>
      </c>
      <c r="C16" s="1"/>
      <c r="D16" s="1"/>
      <c r="E16" s="36">
        <v>4</v>
      </c>
      <c r="F16" s="36">
        <v>4</v>
      </c>
      <c r="G16" s="53">
        <f>F16+D16</f>
        <v>4</v>
      </c>
      <c r="H16" s="29"/>
    </row>
    <row r="17" spans="1:8" customFormat="1" ht="15" customHeight="1" x14ac:dyDescent="0.25">
      <c r="A17" s="2" t="s">
        <v>273</v>
      </c>
      <c r="B17" s="25" t="s">
        <v>235</v>
      </c>
      <c r="C17" s="1"/>
      <c r="D17" s="1"/>
      <c r="E17" s="36">
        <v>115</v>
      </c>
      <c r="F17" s="36">
        <v>115</v>
      </c>
      <c r="G17" s="53">
        <f>F17+D17</f>
        <v>115</v>
      </c>
      <c r="H17" s="29"/>
    </row>
    <row r="18" spans="1:8" customFormat="1" x14ac:dyDescent="0.25">
      <c r="A18" s="2" t="s">
        <v>273</v>
      </c>
      <c r="B18" s="25" t="s">
        <v>228</v>
      </c>
      <c r="C18" s="1"/>
      <c r="D18" s="1"/>
      <c r="E18" s="36">
        <v>4</v>
      </c>
      <c r="F18" s="36">
        <v>4</v>
      </c>
      <c r="G18" s="53">
        <f>F18+D18</f>
        <v>4</v>
      </c>
      <c r="H18" s="29"/>
    </row>
    <row r="19" spans="1:8" customFormat="1" x14ac:dyDescent="0.25">
      <c r="A19" s="2" t="s">
        <v>273</v>
      </c>
      <c r="B19" s="25" t="s">
        <v>233</v>
      </c>
      <c r="C19" s="1"/>
      <c r="D19" s="1"/>
      <c r="E19" s="36">
        <v>14</v>
      </c>
      <c r="F19" s="36">
        <v>14</v>
      </c>
      <c r="G19" s="53">
        <f>F19+D19</f>
        <v>14</v>
      </c>
      <c r="H19" s="29"/>
    </row>
    <row r="20" spans="1:8" customFormat="1" x14ac:dyDescent="0.25">
      <c r="A20" s="2" t="s">
        <v>273</v>
      </c>
      <c r="B20" s="25" t="s">
        <v>1</v>
      </c>
      <c r="C20" s="1"/>
      <c r="D20" s="1"/>
      <c r="E20" s="36">
        <v>19</v>
      </c>
      <c r="F20" s="36">
        <v>19</v>
      </c>
      <c r="G20" s="53">
        <f>F20+D20</f>
        <v>19</v>
      </c>
      <c r="H20" s="29"/>
    </row>
    <row r="21" spans="1:8" customFormat="1" x14ac:dyDescent="0.25">
      <c r="A21" s="2" t="s">
        <v>273</v>
      </c>
      <c r="B21" s="25" t="s">
        <v>234</v>
      </c>
      <c r="C21" s="1"/>
      <c r="D21" s="1"/>
      <c r="E21" s="36">
        <v>1</v>
      </c>
      <c r="F21" s="36">
        <v>1</v>
      </c>
      <c r="G21" s="53">
        <f>F21+D21</f>
        <v>1</v>
      </c>
      <c r="H21" s="29"/>
    </row>
    <row r="22" spans="1:8" customFormat="1" x14ac:dyDescent="0.25">
      <c r="A22" s="2" t="s">
        <v>273</v>
      </c>
      <c r="B22" s="25" t="s">
        <v>227</v>
      </c>
      <c r="C22" s="1"/>
      <c r="D22" s="1"/>
      <c r="E22" s="36">
        <v>14</v>
      </c>
      <c r="F22" s="36">
        <v>14</v>
      </c>
      <c r="G22" s="53">
        <f>F22+D22</f>
        <v>14</v>
      </c>
      <c r="H22" s="29"/>
    </row>
    <row r="23" spans="1:8" customFormat="1" x14ac:dyDescent="0.25">
      <c r="A23" s="2" t="s">
        <v>273</v>
      </c>
      <c r="B23" s="25" t="s">
        <v>230</v>
      </c>
      <c r="C23" s="1"/>
      <c r="D23" s="1"/>
      <c r="E23" s="36">
        <v>73</v>
      </c>
      <c r="F23" s="36">
        <v>73</v>
      </c>
      <c r="G23" s="53">
        <f>F23+D23</f>
        <v>73</v>
      </c>
      <c r="H23" s="29"/>
    </row>
    <row r="24" spans="1:8" customFormat="1" x14ac:dyDescent="0.25">
      <c r="A24" s="2" t="s">
        <v>273</v>
      </c>
      <c r="B24" s="25" t="s">
        <v>229</v>
      </c>
      <c r="C24" s="1"/>
      <c r="D24" s="1"/>
      <c r="E24" s="36">
        <v>5</v>
      </c>
      <c r="F24" s="36">
        <v>5</v>
      </c>
      <c r="G24" s="53">
        <f>F24+D24</f>
        <v>5</v>
      </c>
      <c r="H24" s="29"/>
    </row>
    <row r="25" spans="1:8" customFormat="1" x14ac:dyDescent="0.25">
      <c r="A25" s="2" t="s">
        <v>273</v>
      </c>
      <c r="B25" s="25" t="s">
        <v>232</v>
      </c>
      <c r="C25" s="1"/>
      <c r="D25" s="1"/>
      <c r="E25" s="36">
        <v>2</v>
      </c>
      <c r="F25" s="36">
        <v>2</v>
      </c>
      <c r="G25" s="53">
        <f>F25+D25</f>
        <v>2</v>
      </c>
      <c r="H25" s="29"/>
    </row>
    <row r="26" spans="1:8" customFormat="1" x14ac:dyDescent="0.25">
      <c r="A26" s="2" t="s">
        <v>274</v>
      </c>
      <c r="B26" s="25" t="s">
        <v>242</v>
      </c>
      <c r="C26" s="1"/>
      <c r="D26" s="1"/>
      <c r="E26" s="36">
        <v>12</v>
      </c>
      <c r="F26" s="36">
        <v>12</v>
      </c>
      <c r="G26" s="53">
        <f>F26+D26</f>
        <v>12</v>
      </c>
      <c r="H26" s="29"/>
    </row>
    <row r="27" spans="1:8" customFormat="1" x14ac:dyDescent="0.25">
      <c r="A27" s="2" t="s">
        <v>274</v>
      </c>
      <c r="B27" s="25" t="s">
        <v>279</v>
      </c>
      <c r="C27" s="1"/>
      <c r="D27" s="1"/>
      <c r="E27" s="36">
        <v>20</v>
      </c>
      <c r="F27" s="36">
        <v>20</v>
      </c>
      <c r="G27" s="53">
        <f>F27+D27</f>
        <v>20</v>
      </c>
      <c r="H27" s="29"/>
    </row>
    <row r="28" spans="1:8" customFormat="1" x14ac:dyDescent="0.25">
      <c r="A28" s="2" t="s">
        <v>274</v>
      </c>
      <c r="B28" s="25" t="s">
        <v>277</v>
      </c>
      <c r="C28" s="1"/>
      <c r="D28" s="1"/>
      <c r="E28" s="36">
        <v>79</v>
      </c>
      <c r="F28" s="36">
        <v>79</v>
      </c>
      <c r="G28" s="53">
        <f>F28+D28</f>
        <v>79</v>
      </c>
      <c r="H28" s="29"/>
    </row>
    <row r="29" spans="1:8" customFormat="1" x14ac:dyDescent="0.25">
      <c r="A29" s="2" t="s">
        <v>274</v>
      </c>
      <c r="B29" s="25" t="s">
        <v>278</v>
      </c>
      <c r="C29" s="1"/>
      <c r="D29" s="1"/>
      <c r="E29" s="36">
        <v>78</v>
      </c>
      <c r="F29" s="36">
        <v>78</v>
      </c>
      <c r="G29" s="53">
        <f>F29+D29</f>
        <v>78</v>
      </c>
      <c r="H29" s="29"/>
    </row>
    <row r="30" spans="1:8" customFormat="1" x14ac:dyDescent="0.25">
      <c r="A30" s="2" t="s">
        <v>274</v>
      </c>
      <c r="B30" s="25" t="s">
        <v>244</v>
      </c>
      <c r="C30" s="1"/>
      <c r="D30" s="1"/>
      <c r="E30" s="36">
        <v>13</v>
      </c>
      <c r="F30" s="36">
        <v>13</v>
      </c>
      <c r="G30" s="53">
        <f>F30+D30</f>
        <v>13</v>
      </c>
      <c r="H30" s="29"/>
    </row>
    <row r="31" spans="1:8" customFormat="1" x14ac:dyDescent="0.25">
      <c r="A31" s="2" t="s">
        <v>274</v>
      </c>
      <c r="B31" s="25" t="s">
        <v>243</v>
      </c>
      <c r="C31" s="1"/>
      <c r="D31" s="1"/>
      <c r="E31" s="36">
        <v>13</v>
      </c>
      <c r="F31" s="36">
        <v>13</v>
      </c>
      <c r="G31" s="53">
        <f>F31+D31</f>
        <v>13</v>
      </c>
      <c r="H31" s="29"/>
    </row>
    <row r="32" spans="1:8" customFormat="1" x14ac:dyDescent="0.25">
      <c r="A32" s="2" t="s">
        <v>274</v>
      </c>
      <c r="B32" s="25" t="s">
        <v>275</v>
      </c>
      <c r="C32" s="1"/>
      <c r="D32" s="1"/>
      <c r="E32" s="36">
        <v>279</v>
      </c>
      <c r="F32" s="36">
        <v>279</v>
      </c>
      <c r="G32" s="53">
        <f>F32+D32</f>
        <v>279</v>
      </c>
      <c r="H32" s="29"/>
    </row>
    <row r="33" spans="1:9" customFormat="1" x14ac:dyDescent="0.25">
      <c r="A33" s="2" t="s">
        <v>274</v>
      </c>
      <c r="B33" s="25" t="s">
        <v>276</v>
      </c>
      <c r="C33" s="1"/>
      <c r="D33" s="1"/>
      <c r="E33" s="36">
        <v>486</v>
      </c>
      <c r="F33" s="36">
        <v>486</v>
      </c>
      <c r="G33" s="53">
        <f>F33+D33</f>
        <v>486</v>
      </c>
      <c r="H33" s="29"/>
    </row>
    <row r="34" spans="1:9" customFormat="1" x14ac:dyDescent="0.25">
      <c r="A34" s="2" t="s">
        <v>274</v>
      </c>
      <c r="B34" s="25" t="s">
        <v>245</v>
      </c>
      <c r="C34" s="1"/>
      <c r="D34" s="1"/>
      <c r="E34" s="36">
        <v>178</v>
      </c>
      <c r="F34" s="36">
        <v>178</v>
      </c>
      <c r="G34" s="53">
        <f>F34+D34</f>
        <v>178</v>
      </c>
      <c r="H34" s="29"/>
    </row>
    <row r="35" spans="1:9" customFormat="1" x14ac:dyDescent="0.25">
      <c r="A35" s="2" t="s">
        <v>303</v>
      </c>
      <c r="B35" s="25" t="s">
        <v>74</v>
      </c>
      <c r="C35" s="1"/>
      <c r="D35" s="1"/>
      <c r="E35" s="36">
        <v>474</v>
      </c>
      <c r="F35" s="36">
        <v>474</v>
      </c>
      <c r="G35" s="53">
        <f>F35+D35</f>
        <v>474</v>
      </c>
      <c r="H35" s="29"/>
      <c r="I35" s="41"/>
    </row>
    <row r="36" spans="1:9" customFormat="1" x14ac:dyDescent="0.25">
      <c r="A36" s="2" t="s">
        <v>303</v>
      </c>
      <c r="B36" s="25" t="s">
        <v>75</v>
      </c>
      <c r="C36" s="1"/>
      <c r="D36" s="1"/>
      <c r="E36" s="36">
        <v>730</v>
      </c>
      <c r="F36" s="36">
        <v>729</v>
      </c>
      <c r="G36" s="53">
        <f>F36+D36</f>
        <v>729</v>
      </c>
      <c r="H36" s="29">
        <v>1</v>
      </c>
      <c r="I36" s="41"/>
    </row>
    <row r="37" spans="1:9" customFormat="1" x14ac:dyDescent="0.25">
      <c r="A37" s="2" t="s">
        <v>303</v>
      </c>
      <c r="B37" s="25" t="s">
        <v>76</v>
      </c>
      <c r="C37" s="1"/>
      <c r="D37" s="1"/>
      <c r="E37" s="36">
        <v>4</v>
      </c>
      <c r="F37" s="36">
        <v>4</v>
      </c>
      <c r="G37" s="53">
        <f>F37+D37</f>
        <v>4</v>
      </c>
      <c r="H37" s="29"/>
      <c r="I37" s="41"/>
    </row>
    <row r="38" spans="1:9" customFormat="1" x14ac:dyDescent="0.25">
      <c r="A38" s="2" t="s">
        <v>303</v>
      </c>
      <c r="B38" s="25" t="s">
        <v>77</v>
      </c>
      <c r="C38" s="1"/>
      <c r="D38" s="1"/>
      <c r="E38" s="36">
        <v>5</v>
      </c>
      <c r="F38" s="36">
        <v>5</v>
      </c>
      <c r="G38" s="53">
        <f>F38+D38</f>
        <v>5</v>
      </c>
      <c r="H38" s="29"/>
      <c r="I38" s="41"/>
    </row>
    <row r="39" spans="1:9" customFormat="1" x14ac:dyDescent="0.25">
      <c r="A39" s="2" t="s">
        <v>303</v>
      </c>
      <c r="B39" s="25" t="s">
        <v>54</v>
      </c>
      <c r="C39" s="1"/>
      <c r="D39" s="1"/>
      <c r="E39" s="36">
        <v>1</v>
      </c>
      <c r="F39" s="36">
        <v>1</v>
      </c>
      <c r="G39" s="53">
        <f>F39+D39</f>
        <v>1</v>
      </c>
      <c r="H39" s="29"/>
      <c r="I39" s="41"/>
    </row>
    <row r="40" spans="1:9" customFormat="1" x14ac:dyDescent="0.25">
      <c r="A40" s="2" t="s">
        <v>303</v>
      </c>
      <c r="B40" s="25" t="s">
        <v>55</v>
      </c>
      <c r="C40" s="1"/>
      <c r="D40" s="1"/>
      <c r="E40" s="36">
        <v>5</v>
      </c>
      <c r="F40" s="36">
        <v>5</v>
      </c>
      <c r="G40" s="53">
        <f>F40+D40</f>
        <v>5</v>
      </c>
      <c r="H40" s="29"/>
      <c r="I40" s="41"/>
    </row>
    <row r="41" spans="1:9" customFormat="1" x14ac:dyDescent="0.25">
      <c r="A41" s="2" t="s">
        <v>303</v>
      </c>
      <c r="B41" s="25" t="s">
        <v>56</v>
      </c>
      <c r="C41" s="1"/>
      <c r="D41" s="1"/>
      <c r="E41" s="36">
        <v>1</v>
      </c>
      <c r="F41" s="36">
        <v>1</v>
      </c>
      <c r="G41" s="53">
        <f>F41+D41</f>
        <v>1</v>
      </c>
      <c r="H41" s="29"/>
      <c r="I41" s="41"/>
    </row>
    <row r="42" spans="1:9" customFormat="1" x14ac:dyDescent="0.25">
      <c r="A42" s="2" t="s">
        <v>303</v>
      </c>
      <c r="B42" s="25" t="s">
        <v>57</v>
      </c>
      <c r="C42" s="1"/>
      <c r="D42" s="1"/>
      <c r="E42" s="36">
        <v>54</v>
      </c>
      <c r="F42" s="36">
        <v>53</v>
      </c>
      <c r="G42" s="53">
        <f>F42+D42</f>
        <v>53</v>
      </c>
      <c r="H42" s="29"/>
      <c r="I42" s="41"/>
    </row>
    <row r="43" spans="1:9" customFormat="1" ht="15" customHeight="1" x14ac:dyDescent="0.25">
      <c r="A43" s="2" t="s">
        <v>303</v>
      </c>
      <c r="B43" s="25" t="s">
        <v>58</v>
      </c>
      <c r="C43" s="1"/>
      <c r="D43" s="1"/>
      <c r="E43" s="36">
        <v>27</v>
      </c>
      <c r="F43" s="36">
        <v>27</v>
      </c>
      <c r="G43" s="53">
        <f>F43+D43</f>
        <v>27</v>
      </c>
      <c r="H43" s="29"/>
      <c r="I43" s="41"/>
    </row>
    <row r="44" spans="1:9" customFormat="1" ht="15" customHeight="1" x14ac:dyDescent="0.25">
      <c r="A44" s="2" t="s">
        <v>303</v>
      </c>
      <c r="B44" s="25" t="s">
        <v>59</v>
      </c>
      <c r="C44" s="1">
        <v>1</v>
      </c>
      <c r="D44" s="1">
        <v>1</v>
      </c>
      <c r="E44" s="36">
        <v>60</v>
      </c>
      <c r="F44" s="36">
        <v>58</v>
      </c>
      <c r="G44" s="53">
        <f>F44+D44</f>
        <v>59</v>
      </c>
      <c r="H44" s="29"/>
      <c r="I44" s="41"/>
    </row>
    <row r="45" spans="1:9" customFormat="1" x14ac:dyDescent="0.25">
      <c r="A45" s="2" t="s">
        <v>303</v>
      </c>
      <c r="B45" s="25" t="s">
        <v>60</v>
      </c>
      <c r="C45" s="1"/>
      <c r="D45" s="1"/>
      <c r="E45" s="36">
        <v>22</v>
      </c>
      <c r="F45" s="36">
        <v>22</v>
      </c>
      <c r="G45" s="53">
        <f>F45+D45</f>
        <v>22</v>
      </c>
      <c r="H45" s="29"/>
      <c r="I45" s="41"/>
    </row>
    <row r="46" spans="1:9" customFormat="1" x14ac:dyDescent="0.25">
      <c r="A46" s="2" t="s">
        <v>303</v>
      </c>
      <c r="B46" s="25" t="s">
        <v>61</v>
      </c>
      <c r="C46" s="1"/>
      <c r="D46" s="1"/>
      <c r="E46" s="36">
        <v>17</v>
      </c>
      <c r="F46" s="36">
        <v>17</v>
      </c>
      <c r="G46" s="53">
        <f>F46+D46</f>
        <v>17</v>
      </c>
      <c r="H46" s="29"/>
      <c r="I46" s="41"/>
    </row>
    <row r="47" spans="1:9" customFormat="1" ht="15" customHeight="1" x14ac:dyDescent="0.25">
      <c r="A47" s="2" t="s">
        <v>303</v>
      </c>
      <c r="B47" s="25" t="s">
        <v>62</v>
      </c>
      <c r="C47" s="1"/>
      <c r="D47" s="1"/>
      <c r="E47" s="36">
        <v>35</v>
      </c>
      <c r="F47" s="36">
        <v>35</v>
      </c>
      <c r="G47" s="53">
        <f>F47+D47</f>
        <v>35</v>
      </c>
      <c r="H47" s="29"/>
      <c r="I47" s="41"/>
    </row>
    <row r="48" spans="1:9" customFormat="1" ht="15" customHeight="1" x14ac:dyDescent="0.25">
      <c r="A48" s="2" t="s">
        <v>303</v>
      </c>
      <c r="B48" s="25" t="s">
        <v>63</v>
      </c>
      <c r="C48" s="1"/>
      <c r="D48" s="1"/>
      <c r="E48" s="36">
        <v>121</v>
      </c>
      <c r="F48" s="36">
        <v>120</v>
      </c>
      <c r="G48" s="53">
        <f>F48+D48</f>
        <v>120</v>
      </c>
      <c r="H48" s="29"/>
      <c r="I48" s="41"/>
    </row>
    <row r="49" spans="1:9" customFormat="1" x14ac:dyDescent="0.25">
      <c r="A49" s="2" t="s">
        <v>303</v>
      </c>
      <c r="B49" s="25" t="s">
        <v>64</v>
      </c>
      <c r="C49" s="1"/>
      <c r="D49" s="1"/>
      <c r="E49" s="36">
        <v>36</v>
      </c>
      <c r="F49" s="36">
        <v>36</v>
      </c>
      <c r="G49" s="53">
        <f>F49+D49</f>
        <v>36</v>
      </c>
      <c r="H49" s="29"/>
      <c r="I49" s="41"/>
    </row>
    <row r="50" spans="1:9" customFormat="1" x14ac:dyDescent="0.25">
      <c r="A50" s="2" t="s">
        <v>303</v>
      </c>
      <c r="B50" s="25" t="s">
        <v>65</v>
      </c>
      <c r="C50" s="1"/>
      <c r="D50" s="1"/>
      <c r="E50" s="36">
        <v>31</v>
      </c>
      <c r="F50" s="36">
        <v>31</v>
      </c>
      <c r="G50" s="53">
        <f>F50+D50</f>
        <v>31</v>
      </c>
      <c r="H50" s="29"/>
      <c r="I50" s="41"/>
    </row>
    <row r="51" spans="1:9" customFormat="1" x14ac:dyDescent="0.25">
      <c r="A51" s="2" t="s">
        <v>303</v>
      </c>
      <c r="B51" s="25" t="s">
        <v>66</v>
      </c>
      <c r="C51" s="1"/>
      <c r="D51" s="1"/>
      <c r="E51" s="36">
        <v>10</v>
      </c>
      <c r="F51" s="36">
        <v>10</v>
      </c>
      <c r="G51" s="53">
        <f>F51+D51</f>
        <v>10</v>
      </c>
      <c r="H51" s="29"/>
      <c r="I51" s="41"/>
    </row>
    <row r="52" spans="1:9" customFormat="1" x14ac:dyDescent="0.25">
      <c r="A52" s="2" t="s">
        <v>303</v>
      </c>
      <c r="B52" s="25" t="s">
        <v>67</v>
      </c>
      <c r="C52" s="1"/>
      <c r="D52" s="1"/>
      <c r="E52" s="36">
        <v>115</v>
      </c>
      <c r="F52" s="36">
        <v>114</v>
      </c>
      <c r="G52" s="53">
        <f>F52+D52</f>
        <v>114</v>
      </c>
      <c r="H52" s="29"/>
      <c r="I52" s="41"/>
    </row>
    <row r="53" spans="1:9" customFormat="1" x14ac:dyDescent="0.25">
      <c r="A53" s="2" t="s">
        <v>303</v>
      </c>
      <c r="B53" s="25" t="s">
        <v>68</v>
      </c>
      <c r="C53" s="1"/>
      <c r="D53" s="1"/>
      <c r="E53" s="36">
        <v>71</v>
      </c>
      <c r="F53" s="36">
        <v>71</v>
      </c>
      <c r="G53" s="53">
        <f>F53+D53</f>
        <v>71</v>
      </c>
      <c r="H53" s="29"/>
      <c r="I53" s="41"/>
    </row>
    <row r="54" spans="1:9" customFormat="1" x14ac:dyDescent="0.25">
      <c r="A54" s="2" t="s">
        <v>303</v>
      </c>
      <c r="B54" s="25" t="s">
        <v>69</v>
      </c>
      <c r="C54" s="1"/>
      <c r="D54" s="1"/>
      <c r="E54" s="36">
        <v>21</v>
      </c>
      <c r="F54" s="36">
        <v>20</v>
      </c>
      <c r="G54" s="53">
        <f>F54+D54</f>
        <v>20</v>
      </c>
      <c r="H54" s="29"/>
      <c r="I54" s="41"/>
    </row>
    <row r="55" spans="1:9" customFormat="1" x14ac:dyDescent="0.25">
      <c r="A55" s="2" t="s">
        <v>303</v>
      </c>
      <c r="B55" s="25" t="s">
        <v>70</v>
      </c>
      <c r="C55" s="1"/>
      <c r="D55" s="1"/>
      <c r="E55" s="36">
        <v>78</v>
      </c>
      <c r="F55" s="36">
        <v>78</v>
      </c>
      <c r="G55" s="53">
        <f>F55+D55</f>
        <v>78</v>
      </c>
      <c r="H55" s="29"/>
      <c r="I55" s="41"/>
    </row>
    <row r="56" spans="1:9" customFormat="1" x14ac:dyDescent="0.25">
      <c r="A56" s="2" t="s">
        <v>303</v>
      </c>
      <c r="B56" s="25" t="s">
        <v>71</v>
      </c>
      <c r="C56" s="1"/>
      <c r="D56" s="1"/>
      <c r="E56" s="36">
        <v>34</v>
      </c>
      <c r="F56" s="36">
        <v>34</v>
      </c>
      <c r="G56" s="53">
        <f>F56+D56</f>
        <v>34</v>
      </c>
      <c r="H56" s="29"/>
      <c r="I56" s="41"/>
    </row>
    <row r="57" spans="1:9" customFormat="1" x14ac:dyDescent="0.25">
      <c r="A57" s="2" t="s">
        <v>303</v>
      </c>
      <c r="B57" s="25" t="s">
        <v>72</v>
      </c>
      <c r="C57" s="1"/>
      <c r="D57" s="1"/>
      <c r="E57" s="36">
        <v>61</v>
      </c>
      <c r="F57" s="36">
        <v>61</v>
      </c>
      <c r="G57" s="53">
        <f>F57+D57</f>
        <v>61</v>
      </c>
      <c r="H57" s="29"/>
      <c r="I57" s="41"/>
    </row>
    <row r="58" spans="1:9" customFormat="1" x14ac:dyDescent="0.25">
      <c r="A58" s="2" t="s">
        <v>303</v>
      </c>
      <c r="B58" s="25" t="s">
        <v>73</v>
      </c>
      <c r="C58" s="1"/>
      <c r="D58" s="1"/>
      <c r="E58" s="36">
        <v>4</v>
      </c>
      <c r="F58" s="36">
        <v>4</v>
      </c>
      <c r="G58" s="53">
        <f>F58+D58</f>
        <v>4</v>
      </c>
      <c r="H58" s="29"/>
      <c r="I58" s="41"/>
    </row>
    <row r="59" spans="1:9" customFormat="1" x14ac:dyDescent="0.25">
      <c r="A59" s="2" t="s">
        <v>304</v>
      </c>
      <c r="B59" s="25" t="s">
        <v>469</v>
      </c>
      <c r="C59" s="1"/>
      <c r="D59" s="1"/>
      <c r="E59" s="36">
        <v>1</v>
      </c>
      <c r="F59" s="36"/>
      <c r="G59" s="53">
        <f>F59+D59</f>
        <v>0</v>
      </c>
      <c r="H59" s="29">
        <v>1</v>
      </c>
      <c r="I59" s="41"/>
    </row>
    <row r="60" spans="1:9" customFormat="1" x14ac:dyDescent="0.25">
      <c r="A60" s="2" t="s">
        <v>304</v>
      </c>
      <c r="B60" s="25" t="s">
        <v>462</v>
      </c>
      <c r="C60" s="1"/>
      <c r="D60" s="1"/>
      <c r="E60" s="36">
        <v>2</v>
      </c>
      <c r="F60" s="36">
        <v>1</v>
      </c>
      <c r="G60" s="53">
        <f>F60+D60</f>
        <v>1</v>
      </c>
      <c r="H60" s="29">
        <v>1</v>
      </c>
      <c r="I60" s="41"/>
    </row>
    <row r="61" spans="1:9" customFormat="1" x14ac:dyDescent="0.25">
      <c r="A61" s="2" t="s">
        <v>304</v>
      </c>
      <c r="B61" s="25" t="s">
        <v>483</v>
      </c>
      <c r="C61" s="1"/>
      <c r="D61" s="1"/>
      <c r="E61" s="36">
        <v>55</v>
      </c>
      <c r="F61" s="36"/>
      <c r="G61" s="53">
        <f>F61+D61</f>
        <v>0</v>
      </c>
      <c r="H61" s="29">
        <v>55</v>
      </c>
      <c r="I61" s="41"/>
    </row>
    <row r="62" spans="1:9" customFormat="1" x14ac:dyDescent="0.25">
      <c r="A62" s="2" t="s">
        <v>304</v>
      </c>
      <c r="B62" s="25" t="s">
        <v>484</v>
      </c>
      <c r="C62" s="1"/>
      <c r="D62" s="1"/>
      <c r="E62" s="36">
        <v>230</v>
      </c>
      <c r="F62" s="36"/>
      <c r="G62" s="53">
        <f>F62+D62</f>
        <v>0</v>
      </c>
      <c r="H62" s="29">
        <v>230</v>
      </c>
      <c r="I62" s="41"/>
    </row>
    <row r="63" spans="1:9" customFormat="1" x14ac:dyDescent="0.25">
      <c r="A63" s="2" t="s">
        <v>304</v>
      </c>
      <c r="B63" s="25" t="s">
        <v>478</v>
      </c>
      <c r="C63" s="1"/>
      <c r="D63" s="1"/>
      <c r="E63" s="36">
        <v>1</v>
      </c>
      <c r="F63" s="36"/>
      <c r="G63" s="53">
        <f>F63+D63</f>
        <v>0</v>
      </c>
      <c r="H63" s="29">
        <v>1</v>
      </c>
      <c r="I63" s="41"/>
    </row>
    <row r="64" spans="1:9" customFormat="1" x14ac:dyDescent="0.25">
      <c r="A64" s="2" t="s">
        <v>304</v>
      </c>
      <c r="B64" s="25" t="s">
        <v>491</v>
      </c>
      <c r="C64" s="1"/>
      <c r="D64" s="1"/>
      <c r="E64" s="36">
        <v>260</v>
      </c>
      <c r="F64" s="36"/>
      <c r="G64" s="53">
        <f>F64+D64</f>
        <v>0</v>
      </c>
      <c r="H64" s="29">
        <v>260</v>
      </c>
      <c r="I64" s="41"/>
    </row>
    <row r="65" spans="1:9" customFormat="1" x14ac:dyDescent="0.25">
      <c r="A65" s="2" t="s">
        <v>304</v>
      </c>
      <c r="B65" s="25" t="s">
        <v>486</v>
      </c>
      <c r="C65" s="1"/>
      <c r="D65" s="1"/>
      <c r="E65" s="36">
        <v>4</v>
      </c>
      <c r="F65" s="36"/>
      <c r="G65" s="53">
        <f>F65+D65</f>
        <v>0</v>
      </c>
      <c r="H65" s="29">
        <v>4</v>
      </c>
      <c r="I65" s="41"/>
    </row>
    <row r="66" spans="1:9" customFormat="1" x14ac:dyDescent="0.25">
      <c r="A66" s="2" t="s">
        <v>304</v>
      </c>
      <c r="B66" s="25" t="s">
        <v>498</v>
      </c>
      <c r="C66" s="1"/>
      <c r="D66" s="1"/>
      <c r="E66" s="36">
        <v>10</v>
      </c>
      <c r="F66" s="36"/>
      <c r="G66" s="53">
        <f>F66+D66</f>
        <v>0</v>
      </c>
      <c r="H66" s="29">
        <v>10</v>
      </c>
      <c r="I66" s="41"/>
    </row>
    <row r="67" spans="1:9" customFormat="1" x14ac:dyDescent="0.25">
      <c r="A67" s="2" t="s">
        <v>304</v>
      </c>
      <c r="B67" s="25" t="s">
        <v>463</v>
      </c>
      <c r="C67" s="1"/>
      <c r="D67" s="1"/>
      <c r="E67" s="36">
        <v>167</v>
      </c>
      <c r="F67" s="36"/>
      <c r="G67" s="53">
        <f>F67+D67</f>
        <v>0</v>
      </c>
      <c r="H67" s="29">
        <v>167</v>
      </c>
      <c r="I67" s="41"/>
    </row>
    <row r="68" spans="1:9" customFormat="1" ht="15" customHeight="1" x14ac:dyDescent="0.25">
      <c r="A68" s="2" t="s">
        <v>304</v>
      </c>
      <c r="B68" s="25" t="s">
        <v>472</v>
      </c>
      <c r="C68" s="1"/>
      <c r="D68" s="1"/>
      <c r="E68" s="36">
        <v>1</v>
      </c>
      <c r="F68" s="36"/>
      <c r="G68" s="53">
        <f>F68+D68</f>
        <v>0</v>
      </c>
      <c r="H68" s="29">
        <v>1</v>
      </c>
      <c r="I68" s="41"/>
    </row>
    <row r="69" spans="1:9" customFormat="1" x14ac:dyDescent="0.25">
      <c r="A69" s="2" t="s">
        <v>304</v>
      </c>
      <c r="B69" s="25" t="s">
        <v>485</v>
      </c>
      <c r="C69" s="1"/>
      <c r="D69" s="1"/>
      <c r="E69" s="36">
        <v>3</v>
      </c>
      <c r="F69" s="36">
        <v>3</v>
      </c>
      <c r="G69" s="53">
        <f>F69+D69</f>
        <v>3</v>
      </c>
      <c r="H69" s="29"/>
      <c r="I69" s="41"/>
    </row>
    <row r="70" spans="1:9" customFormat="1" ht="15" customHeight="1" x14ac:dyDescent="0.25">
      <c r="A70" s="2" t="s">
        <v>304</v>
      </c>
      <c r="B70" s="25" t="s">
        <v>479</v>
      </c>
      <c r="C70" s="1"/>
      <c r="D70" s="1"/>
      <c r="E70" s="36">
        <v>1</v>
      </c>
      <c r="F70" s="36">
        <v>1</v>
      </c>
      <c r="G70" s="53">
        <f>F70+D70</f>
        <v>1</v>
      </c>
      <c r="H70" s="29"/>
      <c r="I70" s="41"/>
    </row>
    <row r="71" spans="1:9" customFormat="1" x14ac:dyDescent="0.25">
      <c r="A71" s="2" t="s">
        <v>304</v>
      </c>
      <c r="B71" s="25" t="s">
        <v>500</v>
      </c>
      <c r="C71" s="1"/>
      <c r="D71" s="1"/>
      <c r="E71" s="36">
        <v>10</v>
      </c>
      <c r="F71" s="36"/>
      <c r="G71" s="53">
        <f>F71+D71</f>
        <v>0</v>
      </c>
      <c r="H71" s="29">
        <v>10</v>
      </c>
      <c r="I71" s="41"/>
    </row>
    <row r="72" spans="1:9" customFormat="1" ht="15" customHeight="1" x14ac:dyDescent="0.25">
      <c r="A72" s="2" t="s">
        <v>304</v>
      </c>
      <c r="B72" s="25" t="s">
        <v>471</v>
      </c>
      <c r="C72" s="1"/>
      <c r="D72" s="1"/>
      <c r="E72" s="36">
        <v>20</v>
      </c>
      <c r="F72" s="36"/>
      <c r="G72" s="53">
        <f>F72+D72</f>
        <v>0</v>
      </c>
      <c r="H72" s="29">
        <v>20</v>
      </c>
      <c r="I72" s="41"/>
    </row>
    <row r="73" spans="1:9" customFormat="1" ht="15" customHeight="1" x14ac:dyDescent="0.25">
      <c r="A73" s="2" t="s">
        <v>304</v>
      </c>
      <c r="B73" s="25" t="s">
        <v>464</v>
      </c>
      <c r="C73" s="1"/>
      <c r="D73" s="1"/>
      <c r="E73" s="36">
        <v>836</v>
      </c>
      <c r="F73" s="36"/>
      <c r="G73" s="53">
        <f>F73+D73</f>
        <v>0</v>
      </c>
      <c r="H73" s="29">
        <v>836</v>
      </c>
      <c r="I73" s="41"/>
    </row>
    <row r="74" spans="1:9" customFormat="1" x14ac:dyDescent="0.25">
      <c r="A74" s="2" t="s">
        <v>304</v>
      </c>
      <c r="B74" s="25" t="s">
        <v>496</v>
      </c>
      <c r="C74" s="1"/>
      <c r="D74" s="1"/>
      <c r="E74" s="36">
        <v>50</v>
      </c>
      <c r="F74" s="36"/>
      <c r="G74" s="53">
        <f>F74+D74</f>
        <v>0</v>
      </c>
      <c r="H74" s="29">
        <v>50</v>
      </c>
      <c r="I74" s="41"/>
    </row>
    <row r="75" spans="1:9" customFormat="1" x14ac:dyDescent="0.25">
      <c r="A75" s="2" t="s">
        <v>304</v>
      </c>
      <c r="B75" s="25" t="s">
        <v>494</v>
      </c>
      <c r="C75" s="1"/>
      <c r="D75" s="1"/>
      <c r="E75" s="36">
        <v>280</v>
      </c>
      <c r="F75" s="36"/>
      <c r="G75" s="53">
        <f>F75+D75</f>
        <v>0</v>
      </c>
      <c r="H75" s="29">
        <v>280</v>
      </c>
      <c r="I75" s="41"/>
    </row>
    <row r="76" spans="1:9" customFormat="1" x14ac:dyDescent="0.25">
      <c r="A76" s="2" t="s">
        <v>304</v>
      </c>
      <c r="B76" s="25" t="s">
        <v>480</v>
      </c>
      <c r="C76" s="1"/>
      <c r="D76" s="1"/>
      <c r="E76" s="36">
        <v>861</v>
      </c>
      <c r="F76" s="36">
        <v>861</v>
      </c>
      <c r="G76" s="53">
        <f>F76+D76</f>
        <v>861</v>
      </c>
      <c r="H76" s="29"/>
      <c r="I76" s="41"/>
    </row>
    <row r="77" spans="1:9" customFormat="1" x14ac:dyDescent="0.25">
      <c r="A77" s="2" t="s">
        <v>304</v>
      </c>
      <c r="B77" s="25" t="s">
        <v>495</v>
      </c>
      <c r="C77" s="1"/>
      <c r="D77" s="1"/>
      <c r="E77" s="36">
        <v>7</v>
      </c>
      <c r="F77" s="36"/>
      <c r="G77" s="53">
        <f>F77+D77</f>
        <v>0</v>
      </c>
      <c r="H77" s="29">
        <v>7</v>
      </c>
      <c r="I77" s="41"/>
    </row>
    <row r="78" spans="1:9" customFormat="1" x14ac:dyDescent="0.25">
      <c r="A78" s="2" t="s">
        <v>304</v>
      </c>
      <c r="B78" s="25" t="s">
        <v>482</v>
      </c>
      <c r="C78" s="1"/>
      <c r="D78" s="1"/>
      <c r="E78" s="36">
        <v>27</v>
      </c>
      <c r="F78" s="36"/>
      <c r="G78" s="53">
        <f>F78+D78</f>
        <v>0</v>
      </c>
      <c r="H78" s="29">
        <v>27</v>
      </c>
      <c r="I78" s="41"/>
    </row>
    <row r="79" spans="1:9" customFormat="1" x14ac:dyDescent="0.25">
      <c r="A79" s="2" t="s">
        <v>304</v>
      </c>
      <c r="B79" s="25" t="s">
        <v>492</v>
      </c>
      <c r="C79" s="1"/>
      <c r="D79" s="1"/>
      <c r="E79" s="36">
        <v>84</v>
      </c>
      <c r="F79" s="36"/>
      <c r="G79" s="53">
        <f>F79+D79</f>
        <v>0</v>
      </c>
      <c r="H79" s="29">
        <v>84</v>
      </c>
      <c r="I79" s="41"/>
    </row>
    <row r="80" spans="1:9" customFormat="1" x14ac:dyDescent="0.25">
      <c r="A80" s="2" t="s">
        <v>304</v>
      </c>
      <c r="B80" s="25" t="s">
        <v>468</v>
      </c>
      <c r="C80" s="1"/>
      <c r="D80" s="1"/>
      <c r="E80" s="36">
        <v>9</v>
      </c>
      <c r="F80" s="36">
        <v>9</v>
      </c>
      <c r="G80" s="53">
        <f>F80+D80</f>
        <v>9</v>
      </c>
      <c r="H80" s="29"/>
      <c r="I80" s="41"/>
    </row>
    <row r="81" spans="1:9" customFormat="1" x14ac:dyDescent="0.25">
      <c r="A81" s="2" t="s">
        <v>304</v>
      </c>
      <c r="B81" s="25" t="s">
        <v>474</v>
      </c>
      <c r="C81" s="1"/>
      <c r="D81" s="1"/>
      <c r="E81" s="36">
        <v>801</v>
      </c>
      <c r="F81" s="36">
        <v>749</v>
      </c>
      <c r="G81" s="53">
        <f>F81+D81</f>
        <v>749</v>
      </c>
      <c r="H81" s="29">
        <v>52</v>
      </c>
      <c r="I81" s="41"/>
    </row>
    <row r="82" spans="1:9" customFormat="1" x14ac:dyDescent="0.25">
      <c r="A82" s="2" t="s">
        <v>304</v>
      </c>
      <c r="B82" s="25" t="s">
        <v>470</v>
      </c>
      <c r="C82" s="1"/>
      <c r="D82" s="1"/>
      <c r="E82" s="36">
        <v>48</v>
      </c>
      <c r="F82" s="36">
        <v>1</v>
      </c>
      <c r="G82" s="53">
        <f>F82+D82</f>
        <v>1</v>
      </c>
      <c r="H82" s="29">
        <v>47</v>
      </c>
      <c r="I82" s="41"/>
    </row>
    <row r="83" spans="1:9" customFormat="1" x14ac:dyDescent="0.25">
      <c r="A83" s="2" t="s">
        <v>304</v>
      </c>
      <c r="B83" s="25" t="s">
        <v>488</v>
      </c>
      <c r="C83" s="1"/>
      <c r="D83" s="1"/>
      <c r="E83" s="36">
        <v>183</v>
      </c>
      <c r="F83" s="36"/>
      <c r="G83" s="53">
        <f>F83+D83</f>
        <v>0</v>
      </c>
      <c r="H83" s="29">
        <v>183</v>
      </c>
      <c r="I83" s="41"/>
    </row>
    <row r="84" spans="1:9" customFormat="1" x14ac:dyDescent="0.25">
      <c r="A84" s="2" t="s">
        <v>304</v>
      </c>
      <c r="B84" s="25" t="s">
        <v>473</v>
      </c>
      <c r="C84" s="1">
        <v>1</v>
      </c>
      <c r="D84" s="1">
        <v>1</v>
      </c>
      <c r="E84" s="36">
        <v>7</v>
      </c>
      <c r="F84" s="36">
        <v>3</v>
      </c>
      <c r="G84" s="53">
        <f>F84+D84</f>
        <v>4</v>
      </c>
      <c r="H84" s="29">
        <v>4</v>
      </c>
      <c r="I84" s="41"/>
    </row>
    <row r="85" spans="1:9" customFormat="1" x14ac:dyDescent="0.25">
      <c r="A85" s="2" t="s">
        <v>304</v>
      </c>
      <c r="B85" s="25" t="s">
        <v>465</v>
      </c>
      <c r="C85" s="1"/>
      <c r="D85" s="1"/>
      <c r="E85" s="36">
        <v>111</v>
      </c>
      <c r="F85" s="36">
        <v>2</v>
      </c>
      <c r="G85" s="53">
        <f>F85+D85</f>
        <v>2</v>
      </c>
      <c r="H85" s="29">
        <v>109</v>
      </c>
      <c r="I85" s="41"/>
    </row>
    <row r="86" spans="1:9" customFormat="1" x14ac:dyDescent="0.25">
      <c r="A86" s="2" t="s">
        <v>304</v>
      </c>
      <c r="B86" s="25" t="s">
        <v>461</v>
      </c>
      <c r="C86" s="1"/>
      <c r="D86" s="1"/>
      <c r="E86" s="36">
        <v>39</v>
      </c>
      <c r="F86" s="36"/>
      <c r="G86" s="53">
        <f>F86+D86</f>
        <v>0</v>
      </c>
      <c r="H86" s="29">
        <v>39</v>
      </c>
      <c r="I86" s="41"/>
    </row>
    <row r="87" spans="1:9" customFormat="1" x14ac:dyDescent="0.25">
      <c r="A87" s="2" t="s">
        <v>304</v>
      </c>
      <c r="B87" s="25" t="s">
        <v>466</v>
      </c>
      <c r="C87" s="1"/>
      <c r="D87" s="1"/>
      <c r="E87" s="36">
        <v>3477</v>
      </c>
      <c r="F87" s="36"/>
      <c r="G87" s="53">
        <f>F87+D87</f>
        <v>0</v>
      </c>
      <c r="H87" s="29">
        <v>3477</v>
      </c>
      <c r="I87" s="41"/>
    </row>
    <row r="88" spans="1:9" customFormat="1" x14ac:dyDescent="0.25">
      <c r="A88" s="2" t="s">
        <v>304</v>
      </c>
      <c r="B88" s="25" t="s">
        <v>489</v>
      </c>
      <c r="C88" s="1"/>
      <c r="D88" s="1"/>
      <c r="E88" s="36">
        <v>7</v>
      </c>
      <c r="F88" s="36">
        <v>7</v>
      </c>
      <c r="G88" s="53">
        <f>F88+D88</f>
        <v>7</v>
      </c>
      <c r="H88" s="29"/>
      <c r="I88" s="41"/>
    </row>
    <row r="89" spans="1:9" customFormat="1" x14ac:dyDescent="0.25">
      <c r="A89" s="2" t="s">
        <v>304</v>
      </c>
      <c r="B89" s="25" t="s">
        <v>487</v>
      </c>
      <c r="C89" s="1"/>
      <c r="D89" s="1"/>
      <c r="E89" s="36">
        <v>2772</v>
      </c>
      <c r="F89" s="36">
        <v>1237</v>
      </c>
      <c r="G89" s="53">
        <f>F89+D89</f>
        <v>1237</v>
      </c>
      <c r="H89" s="29">
        <v>1535</v>
      </c>
      <c r="I89" s="41"/>
    </row>
    <row r="90" spans="1:9" customFormat="1" x14ac:dyDescent="0.25">
      <c r="A90" s="2" t="s">
        <v>304</v>
      </c>
      <c r="B90" s="25" t="s">
        <v>475</v>
      </c>
      <c r="C90" s="1"/>
      <c r="D90" s="1"/>
      <c r="E90" s="36">
        <v>29</v>
      </c>
      <c r="F90" s="36">
        <v>29</v>
      </c>
      <c r="G90" s="53">
        <f>F90+D90</f>
        <v>29</v>
      </c>
      <c r="H90" s="29"/>
      <c r="I90" s="41"/>
    </row>
    <row r="91" spans="1:9" customFormat="1" x14ac:dyDescent="0.25">
      <c r="A91" s="2" t="s">
        <v>304</v>
      </c>
      <c r="B91" s="25" t="s">
        <v>490</v>
      </c>
      <c r="C91" s="1"/>
      <c r="D91" s="1"/>
      <c r="E91" s="36">
        <v>6</v>
      </c>
      <c r="F91" s="36"/>
      <c r="G91" s="53">
        <f>F91+D91</f>
        <v>0</v>
      </c>
      <c r="H91" s="29">
        <v>6</v>
      </c>
      <c r="I91" s="41"/>
    </row>
    <row r="92" spans="1:9" customFormat="1" x14ac:dyDescent="0.25">
      <c r="A92" s="2" t="s">
        <v>304</v>
      </c>
      <c r="B92" s="25" t="s">
        <v>499</v>
      </c>
      <c r="C92" s="1"/>
      <c r="D92" s="1"/>
      <c r="E92" s="36">
        <v>346</v>
      </c>
      <c r="F92" s="36"/>
      <c r="G92" s="53">
        <f>F92+D92</f>
        <v>0</v>
      </c>
      <c r="H92" s="29">
        <v>346</v>
      </c>
      <c r="I92" s="41"/>
    </row>
    <row r="93" spans="1:9" customFormat="1" x14ac:dyDescent="0.25">
      <c r="A93" s="2" t="s">
        <v>304</v>
      </c>
      <c r="B93" s="25" t="s">
        <v>493</v>
      </c>
      <c r="C93" s="1"/>
      <c r="D93" s="1"/>
      <c r="E93" s="36">
        <v>4</v>
      </c>
      <c r="F93" s="36"/>
      <c r="G93" s="53">
        <f>F93+D93</f>
        <v>0</v>
      </c>
      <c r="H93" s="29">
        <v>4</v>
      </c>
      <c r="I93" s="41"/>
    </row>
    <row r="94" spans="1:9" customFormat="1" x14ac:dyDescent="0.25">
      <c r="A94" s="2" t="s">
        <v>304</v>
      </c>
      <c r="B94" s="25" t="s">
        <v>481</v>
      </c>
      <c r="C94" s="1"/>
      <c r="D94" s="1"/>
      <c r="E94" s="36">
        <v>20</v>
      </c>
      <c r="F94" s="36">
        <v>4</v>
      </c>
      <c r="G94" s="53">
        <f>F94+D94</f>
        <v>4</v>
      </c>
      <c r="H94" s="29">
        <v>16</v>
      </c>
      <c r="I94" s="41"/>
    </row>
    <row r="95" spans="1:9" customFormat="1" x14ac:dyDescent="0.25">
      <c r="A95" s="2" t="s">
        <v>304</v>
      </c>
      <c r="B95" s="25" t="s">
        <v>497</v>
      </c>
      <c r="C95" s="1"/>
      <c r="D95" s="1"/>
      <c r="E95" s="36">
        <v>464</v>
      </c>
      <c r="F95" s="36"/>
      <c r="G95" s="53">
        <f>F95+D95</f>
        <v>0</v>
      </c>
      <c r="H95" s="29">
        <v>464</v>
      </c>
      <c r="I95" s="41"/>
    </row>
    <row r="96" spans="1:9" customFormat="1" x14ac:dyDescent="0.25">
      <c r="A96" s="2" t="s">
        <v>304</v>
      </c>
      <c r="B96" s="25" t="s">
        <v>476</v>
      </c>
      <c r="C96" s="1"/>
      <c r="D96" s="1"/>
      <c r="E96" s="36">
        <v>126</v>
      </c>
      <c r="F96" s="36"/>
      <c r="G96" s="53">
        <f>F96+D96</f>
        <v>0</v>
      </c>
      <c r="H96" s="29">
        <v>126</v>
      </c>
      <c r="I96" s="41"/>
    </row>
    <row r="97" spans="1:9" customFormat="1" x14ac:dyDescent="0.25">
      <c r="A97" s="2" t="s">
        <v>304</v>
      </c>
      <c r="B97" s="25" t="s">
        <v>467</v>
      </c>
      <c r="C97" s="1"/>
      <c r="D97" s="1"/>
      <c r="E97" s="36">
        <v>1</v>
      </c>
      <c r="F97" s="36"/>
      <c r="G97" s="53">
        <f>F97+D97</f>
        <v>0</v>
      </c>
      <c r="H97" s="29">
        <v>1</v>
      </c>
      <c r="I97" s="41"/>
    </row>
    <row r="98" spans="1:9" customFormat="1" x14ac:dyDescent="0.25">
      <c r="A98" s="2" t="s">
        <v>304</v>
      </c>
      <c r="B98" s="25" t="s">
        <v>477</v>
      </c>
      <c r="C98" s="1"/>
      <c r="D98" s="1"/>
      <c r="E98" s="36">
        <v>1</v>
      </c>
      <c r="F98" s="36">
        <v>1</v>
      </c>
      <c r="G98" s="53">
        <f>F98+D98</f>
        <v>1</v>
      </c>
      <c r="H98" s="29"/>
      <c r="I98" s="41"/>
    </row>
    <row r="99" spans="1:9" customFormat="1" x14ac:dyDescent="0.25">
      <c r="A99" s="2" t="s">
        <v>259</v>
      </c>
      <c r="B99" s="25" t="s">
        <v>195</v>
      </c>
      <c r="C99" s="1"/>
      <c r="D99" s="1"/>
      <c r="E99" s="36">
        <v>2</v>
      </c>
      <c r="F99" s="36">
        <v>2</v>
      </c>
      <c r="G99" s="53">
        <f>F99+D99</f>
        <v>2</v>
      </c>
      <c r="H99" s="29"/>
      <c r="I99" s="41"/>
    </row>
    <row r="100" spans="1:9" customFormat="1" x14ac:dyDescent="0.25">
      <c r="A100" s="2" t="s">
        <v>259</v>
      </c>
      <c r="B100" s="25" t="s">
        <v>194</v>
      </c>
      <c r="C100" s="1"/>
      <c r="D100" s="1"/>
      <c r="E100" s="36">
        <v>25</v>
      </c>
      <c r="F100" s="36">
        <v>25</v>
      </c>
      <c r="G100" s="53">
        <f>F100+D100</f>
        <v>25</v>
      </c>
      <c r="H100" s="29"/>
      <c r="I100" s="41"/>
    </row>
    <row r="101" spans="1:9" customFormat="1" x14ac:dyDescent="0.25">
      <c r="A101" s="2" t="s">
        <v>259</v>
      </c>
      <c r="B101" s="25" t="s">
        <v>191</v>
      </c>
      <c r="C101" s="1"/>
      <c r="D101" s="1"/>
      <c r="E101" s="36">
        <v>40</v>
      </c>
      <c r="F101" s="36">
        <v>40</v>
      </c>
      <c r="G101" s="53">
        <f>F101+D101</f>
        <v>40</v>
      </c>
      <c r="H101" s="29"/>
    </row>
    <row r="102" spans="1:9" customFormat="1" x14ac:dyDescent="0.25">
      <c r="A102" s="2" t="s">
        <v>259</v>
      </c>
      <c r="B102" s="25" t="s">
        <v>262</v>
      </c>
      <c r="C102" s="1"/>
      <c r="D102" s="1"/>
      <c r="E102" s="36">
        <v>9</v>
      </c>
      <c r="F102" s="36">
        <v>9</v>
      </c>
      <c r="G102" s="53">
        <f>F102+D102</f>
        <v>9</v>
      </c>
      <c r="H102" s="29"/>
    </row>
    <row r="103" spans="1:9" customFormat="1" x14ac:dyDescent="0.25">
      <c r="A103" s="2" t="s">
        <v>259</v>
      </c>
      <c r="B103" s="25" t="s">
        <v>202</v>
      </c>
      <c r="C103" s="1"/>
      <c r="D103" s="1"/>
      <c r="E103" s="36">
        <v>6</v>
      </c>
      <c r="F103" s="36">
        <v>6</v>
      </c>
      <c r="G103" s="53">
        <f>F103+D103</f>
        <v>6</v>
      </c>
      <c r="H103" s="29"/>
    </row>
    <row r="104" spans="1:9" customFormat="1" x14ac:dyDescent="0.25">
      <c r="A104" s="2" t="s">
        <v>259</v>
      </c>
      <c r="B104" s="25" t="s">
        <v>200</v>
      </c>
      <c r="C104" s="1"/>
      <c r="D104" s="1"/>
      <c r="E104" s="36">
        <v>8</v>
      </c>
      <c r="F104" s="36">
        <v>8</v>
      </c>
      <c r="G104" s="53">
        <f>F104+D104</f>
        <v>8</v>
      </c>
      <c r="H104" s="29"/>
    </row>
    <row r="105" spans="1:9" customFormat="1" x14ac:dyDescent="0.25">
      <c r="A105" s="2" t="s">
        <v>259</v>
      </c>
      <c r="B105" s="25" t="s">
        <v>265</v>
      </c>
      <c r="C105" s="1"/>
      <c r="D105" s="1"/>
      <c r="E105" s="36">
        <v>3</v>
      </c>
      <c r="F105" s="36">
        <v>3</v>
      </c>
      <c r="G105" s="53">
        <f>F105+D105</f>
        <v>3</v>
      </c>
      <c r="H105" s="29"/>
    </row>
    <row r="106" spans="1:9" customFormat="1" x14ac:dyDescent="0.25">
      <c r="A106" s="2" t="s">
        <v>259</v>
      </c>
      <c r="B106" s="25" t="s">
        <v>210</v>
      </c>
      <c r="C106" s="1"/>
      <c r="D106" s="1"/>
      <c r="E106" s="36">
        <v>964</v>
      </c>
      <c r="F106" s="36">
        <v>964</v>
      </c>
      <c r="G106" s="53">
        <f>F106+D106</f>
        <v>964</v>
      </c>
      <c r="H106" s="29"/>
    </row>
    <row r="107" spans="1:9" customFormat="1" x14ac:dyDescent="0.25">
      <c r="A107" s="2" t="s">
        <v>259</v>
      </c>
      <c r="B107" s="25" t="s">
        <v>206</v>
      </c>
      <c r="C107" s="1"/>
      <c r="D107" s="1"/>
      <c r="E107" s="36">
        <v>416</v>
      </c>
      <c r="F107" s="36">
        <v>416</v>
      </c>
      <c r="G107" s="53">
        <f>F107+D107</f>
        <v>416</v>
      </c>
      <c r="H107" s="29"/>
    </row>
    <row r="108" spans="1:9" customFormat="1" x14ac:dyDescent="0.25">
      <c r="A108" s="2" t="s">
        <v>259</v>
      </c>
      <c r="B108" s="25" t="s">
        <v>208</v>
      </c>
      <c r="C108" s="1"/>
      <c r="D108" s="1"/>
      <c r="E108" s="36">
        <v>5</v>
      </c>
      <c r="F108" s="36">
        <v>5</v>
      </c>
      <c r="G108" s="53">
        <f>F108+D108</f>
        <v>5</v>
      </c>
      <c r="H108" s="29"/>
    </row>
    <row r="109" spans="1:9" customFormat="1" x14ac:dyDescent="0.25">
      <c r="A109" s="2" t="s">
        <v>259</v>
      </c>
      <c r="B109" s="25" t="s">
        <v>212</v>
      </c>
      <c r="C109" s="1"/>
      <c r="D109" s="1"/>
      <c r="E109" s="36">
        <v>3</v>
      </c>
      <c r="F109" s="36">
        <v>3</v>
      </c>
      <c r="G109" s="53">
        <f>F109+D109</f>
        <v>3</v>
      </c>
      <c r="H109" s="29"/>
    </row>
    <row r="110" spans="1:9" customFormat="1" x14ac:dyDescent="0.25">
      <c r="A110" s="2" t="s">
        <v>259</v>
      </c>
      <c r="B110" s="25" t="s">
        <v>264</v>
      </c>
      <c r="C110" s="1"/>
      <c r="D110" s="1"/>
      <c r="E110" s="36">
        <v>5</v>
      </c>
      <c r="F110" s="36">
        <v>5</v>
      </c>
      <c r="G110" s="53">
        <f>F110+D110</f>
        <v>5</v>
      </c>
      <c r="H110" s="29"/>
    </row>
    <row r="111" spans="1:9" customFormat="1" x14ac:dyDescent="0.25">
      <c r="A111" s="2" t="s">
        <v>259</v>
      </c>
      <c r="B111" s="25" t="s">
        <v>204</v>
      </c>
      <c r="C111" s="1"/>
      <c r="D111" s="1"/>
      <c r="E111" s="36">
        <v>239</v>
      </c>
      <c r="F111" s="36">
        <v>235</v>
      </c>
      <c r="G111" s="53">
        <f>F111+D111</f>
        <v>235</v>
      </c>
      <c r="H111" s="29">
        <v>4</v>
      </c>
    </row>
    <row r="112" spans="1:9" customFormat="1" x14ac:dyDescent="0.25">
      <c r="A112" s="2" t="s">
        <v>259</v>
      </c>
      <c r="B112" s="25" t="s">
        <v>203</v>
      </c>
      <c r="C112" s="1"/>
      <c r="D112" s="1"/>
      <c r="E112" s="36">
        <v>1517</v>
      </c>
      <c r="F112" s="36">
        <v>1442</v>
      </c>
      <c r="G112" s="53">
        <f>F112+D112</f>
        <v>1442</v>
      </c>
      <c r="H112" s="29">
        <v>75</v>
      </c>
    </row>
    <row r="113" spans="1:8" customFormat="1" x14ac:dyDescent="0.25">
      <c r="A113" s="2" t="s">
        <v>259</v>
      </c>
      <c r="B113" s="25" t="s">
        <v>201</v>
      </c>
      <c r="C113" s="1"/>
      <c r="D113" s="1"/>
      <c r="E113" s="36">
        <v>552</v>
      </c>
      <c r="F113" s="36">
        <v>552</v>
      </c>
      <c r="G113" s="53">
        <f>F113+D113</f>
        <v>552</v>
      </c>
      <c r="H113" s="29"/>
    </row>
    <row r="114" spans="1:8" customFormat="1" x14ac:dyDescent="0.25">
      <c r="A114" s="2" t="s">
        <v>259</v>
      </c>
      <c r="B114" s="25" t="s">
        <v>266</v>
      </c>
      <c r="C114" s="1"/>
      <c r="D114" s="1"/>
      <c r="E114" s="36">
        <v>1</v>
      </c>
      <c r="F114" s="36">
        <v>1</v>
      </c>
      <c r="G114" s="53">
        <f>F114+D114</f>
        <v>1</v>
      </c>
      <c r="H114" s="29"/>
    </row>
    <row r="115" spans="1:8" customFormat="1" x14ac:dyDescent="0.25">
      <c r="A115" s="2" t="s">
        <v>259</v>
      </c>
      <c r="B115" s="25" t="s">
        <v>205</v>
      </c>
      <c r="C115" s="1"/>
      <c r="D115" s="1"/>
      <c r="E115" s="36">
        <v>205</v>
      </c>
      <c r="F115" s="36">
        <v>202</v>
      </c>
      <c r="G115" s="53">
        <f>F115+D115</f>
        <v>202</v>
      </c>
      <c r="H115" s="29">
        <v>3</v>
      </c>
    </row>
    <row r="116" spans="1:8" customFormat="1" x14ac:dyDescent="0.25">
      <c r="A116" s="2" t="s">
        <v>259</v>
      </c>
      <c r="B116" s="25" t="s">
        <v>199</v>
      </c>
      <c r="C116" s="1"/>
      <c r="D116" s="1"/>
      <c r="E116" s="36">
        <v>603</v>
      </c>
      <c r="F116" s="36">
        <v>596</v>
      </c>
      <c r="G116" s="53">
        <f>F116+D116</f>
        <v>596</v>
      </c>
      <c r="H116" s="29">
        <v>7</v>
      </c>
    </row>
    <row r="117" spans="1:8" customFormat="1" x14ac:dyDescent="0.25">
      <c r="A117" s="2" t="s">
        <v>259</v>
      </c>
      <c r="B117" s="25" t="s">
        <v>211</v>
      </c>
      <c r="C117" s="1"/>
      <c r="D117" s="1"/>
      <c r="E117" s="36">
        <v>76</v>
      </c>
      <c r="F117" s="36">
        <v>76</v>
      </c>
      <c r="G117" s="53">
        <f>F117+D117</f>
        <v>76</v>
      </c>
      <c r="H117" s="29"/>
    </row>
    <row r="118" spans="1:8" customFormat="1" x14ac:dyDescent="0.25">
      <c r="A118" s="2" t="s">
        <v>259</v>
      </c>
      <c r="B118" s="25" t="s">
        <v>263</v>
      </c>
      <c r="C118" s="1"/>
      <c r="D118" s="1"/>
      <c r="E118" s="36">
        <v>5</v>
      </c>
      <c r="F118" s="36">
        <v>5</v>
      </c>
      <c r="G118" s="53">
        <f>F118+D118</f>
        <v>5</v>
      </c>
      <c r="H118" s="29"/>
    </row>
    <row r="119" spans="1:8" customFormat="1" x14ac:dyDescent="0.25">
      <c r="A119" s="2" t="s">
        <v>259</v>
      </c>
      <c r="B119" s="25" t="s">
        <v>209</v>
      </c>
      <c r="C119" s="1"/>
      <c r="D119" s="1"/>
      <c r="E119" s="36">
        <v>27</v>
      </c>
      <c r="F119" s="36">
        <v>27</v>
      </c>
      <c r="G119" s="53">
        <f>F119+D119</f>
        <v>27</v>
      </c>
      <c r="H119" s="29"/>
    </row>
    <row r="120" spans="1:8" customFormat="1" x14ac:dyDescent="0.25">
      <c r="A120" s="2" t="s">
        <v>259</v>
      </c>
      <c r="B120" s="25" t="s">
        <v>261</v>
      </c>
      <c r="C120" s="1"/>
      <c r="D120" s="1"/>
      <c r="E120" s="36">
        <v>315</v>
      </c>
      <c r="F120" s="36">
        <v>301</v>
      </c>
      <c r="G120" s="53">
        <f>F120+D120</f>
        <v>301</v>
      </c>
      <c r="H120" s="29">
        <v>14</v>
      </c>
    </row>
    <row r="121" spans="1:8" customFormat="1" x14ac:dyDescent="0.25">
      <c r="A121" s="2" t="s">
        <v>259</v>
      </c>
      <c r="B121" s="25" t="s">
        <v>207</v>
      </c>
      <c r="C121" s="1"/>
      <c r="D121" s="1"/>
      <c r="E121" s="36">
        <v>50</v>
      </c>
      <c r="F121" s="36">
        <v>50</v>
      </c>
      <c r="G121" s="53">
        <f>F121+D121</f>
        <v>50</v>
      </c>
      <c r="H121" s="29"/>
    </row>
    <row r="122" spans="1:8" customFormat="1" x14ac:dyDescent="0.25">
      <c r="A122" s="2" t="s">
        <v>259</v>
      </c>
      <c r="B122" s="25" t="s">
        <v>193</v>
      </c>
      <c r="C122" s="1"/>
      <c r="D122" s="1"/>
      <c r="E122" s="36">
        <v>28</v>
      </c>
      <c r="F122" s="36">
        <v>28</v>
      </c>
      <c r="G122" s="53">
        <f>F122+D122</f>
        <v>28</v>
      </c>
      <c r="H122" s="29"/>
    </row>
    <row r="123" spans="1:8" customFormat="1" x14ac:dyDescent="0.25">
      <c r="A123" s="2" t="s">
        <v>259</v>
      </c>
      <c r="B123" s="25" t="s">
        <v>187</v>
      </c>
      <c r="C123" s="1"/>
      <c r="D123" s="1"/>
      <c r="E123" s="36">
        <v>38</v>
      </c>
      <c r="F123" s="36">
        <v>38</v>
      </c>
      <c r="G123" s="53">
        <f>F123+D123</f>
        <v>38</v>
      </c>
      <c r="H123" s="29"/>
    </row>
    <row r="124" spans="1:8" customFormat="1" x14ac:dyDescent="0.25">
      <c r="A124" s="2" t="s">
        <v>259</v>
      </c>
      <c r="B124" s="25" t="s">
        <v>184</v>
      </c>
      <c r="C124" s="1"/>
      <c r="D124" s="1"/>
      <c r="E124" s="36">
        <v>971</v>
      </c>
      <c r="F124" s="36">
        <v>965</v>
      </c>
      <c r="G124" s="53">
        <f>F124+D124</f>
        <v>965</v>
      </c>
      <c r="H124" s="29"/>
    </row>
    <row r="125" spans="1:8" customFormat="1" x14ac:dyDescent="0.25">
      <c r="A125" s="2" t="s">
        <v>259</v>
      </c>
      <c r="B125" s="25" t="s">
        <v>196</v>
      </c>
      <c r="C125" s="1"/>
      <c r="D125" s="1"/>
      <c r="E125" s="36">
        <v>9</v>
      </c>
      <c r="F125" s="36">
        <v>9</v>
      </c>
      <c r="G125" s="53">
        <f>F125+D125</f>
        <v>9</v>
      </c>
      <c r="H125" s="29"/>
    </row>
    <row r="126" spans="1:8" customFormat="1" x14ac:dyDescent="0.25">
      <c r="A126" s="2" t="s">
        <v>259</v>
      </c>
      <c r="B126" s="25" t="s">
        <v>198</v>
      </c>
      <c r="C126" s="1"/>
      <c r="D126" s="1"/>
      <c r="E126" s="36">
        <v>3189</v>
      </c>
      <c r="F126" s="36">
        <v>3189</v>
      </c>
      <c r="G126" s="53">
        <f>F126+D126</f>
        <v>3189</v>
      </c>
      <c r="H126" s="29"/>
    </row>
    <row r="127" spans="1:8" customFormat="1" x14ac:dyDescent="0.25">
      <c r="A127" s="2" t="s">
        <v>259</v>
      </c>
      <c r="B127" s="25" t="s">
        <v>185</v>
      </c>
      <c r="C127" s="1"/>
      <c r="D127" s="1"/>
      <c r="E127" s="36">
        <v>1328</v>
      </c>
      <c r="F127" s="36">
        <v>1328</v>
      </c>
      <c r="G127" s="53">
        <f>F127+D127</f>
        <v>1328</v>
      </c>
      <c r="H127" s="29"/>
    </row>
    <row r="128" spans="1:8" customFormat="1" x14ac:dyDescent="0.25">
      <c r="A128" s="2" t="s">
        <v>259</v>
      </c>
      <c r="B128" s="25" t="s">
        <v>192</v>
      </c>
      <c r="C128" s="1"/>
      <c r="D128" s="1"/>
      <c r="E128" s="36">
        <v>2</v>
      </c>
      <c r="F128" s="36">
        <v>2</v>
      </c>
      <c r="G128" s="53">
        <f>F128+D128</f>
        <v>2</v>
      </c>
      <c r="H128" s="29"/>
    </row>
    <row r="129" spans="1:8" customFormat="1" x14ac:dyDescent="0.25">
      <c r="A129" s="2" t="s">
        <v>259</v>
      </c>
      <c r="B129" s="25" t="s">
        <v>190</v>
      </c>
      <c r="C129" s="1"/>
      <c r="D129" s="1"/>
      <c r="E129" s="36">
        <v>6</v>
      </c>
      <c r="F129" s="36">
        <v>6</v>
      </c>
      <c r="G129" s="53">
        <f>F129+D129</f>
        <v>6</v>
      </c>
      <c r="H129" s="29"/>
    </row>
    <row r="130" spans="1:8" customFormat="1" x14ac:dyDescent="0.25">
      <c r="A130" s="2" t="s">
        <v>259</v>
      </c>
      <c r="B130" s="25" t="s">
        <v>260</v>
      </c>
      <c r="C130" s="1"/>
      <c r="D130" s="1"/>
      <c r="E130" s="36">
        <v>2</v>
      </c>
      <c r="F130" s="36">
        <v>2</v>
      </c>
      <c r="G130" s="53">
        <f>F130+D130</f>
        <v>2</v>
      </c>
      <c r="H130" s="29"/>
    </row>
    <row r="131" spans="1:8" customFormat="1" x14ac:dyDescent="0.25">
      <c r="A131" s="2" t="s">
        <v>259</v>
      </c>
      <c r="B131" s="25" t="s">
        <v>186</v>
      </c>
      <c r="C131" s="1"/>
      <c r="D131" s="1"/>
      <c r="E131" s="36">
        <v>334</v>
      </c>
      <c r="F131" s="36">
        <v>334</v>
      </c>
      <c r="G131" s="53">
        <f>F131+D131</f>
        <v>334</v>
      </c>
      <c r="H131" s="29"/>
    </row>
    <row r="132" spans="1:8" customFormat="1" x14ac:dyDescent="0.25">
      <c r="A132" s="2" t="s">
        <v>259</v>
      </c>
      <c r="B132" s="25" t="s">
        <v>197</v>
      </c>
      <c r="C132" s="1"/>
      <c r="D132" s="1"/>
      <c r="E132" s="36">
        <v>9</v>
      </c>
      <c r="F132" s="36">
        <v>9</v>
      </c>
      <c r="G132" s="53">
        <f>F132+D132</f>
        <v>9</v>
      </c>
      <c r="H132" s="29"/>
    </row>
    <row r="133" spans="1:8" customFormat="1" x14ac:dyDescent="0.25">
      <c r="A133" s="2" t="s">
        <v>259</v>
      </c>
      <c r="B133" s="25" t="s">
        <v>188</v>
      </c>
      <c r="C133" s="1"/>
      <c r="D133" s="1"/>
      <c r="E133" s="36">
        <v>1</v>
      </c>
      <c r="F133" s="36">
        <v>1</v>
      </c>
      <c r="G133" s="53">
        <f>F133+D133</f>
        <v>1</v>
      </c>
      <c r="H133" s="29"/>
    </row>
    <row r="134" spans="1:8" customFormat="1" x14ac:dyDescent="0.25">
      <c r="A134" s="2" t="s">
        <v>259</v>
      </c>
      <c r="B134" s="25" t="s">
        <v>267</v>
      </c>
      <c r="C134" s="1"/>
      <c r="D134" s="1"/>
      <c r="E134" s="36">
        <v>3</v>
      </c>
      <c r="F134" s="36">
        <v>3</v>
      </c>
      <c r="G134" s="53">
        <f>F134+D134</f>
        <v>3</v>
      </c>
      <c r="H134" s="29"/>
    </row>
    <row r="135" spans="1:8" customFormat="1" x14ac:dyDescent="0.25">
      <c r="A135" s="2" t="s">
        <v>259</v>
      </c>
      <c r="B135" s="25" t="s">
        <v>189</v>
      </c>
      <c r="C135" s="1"/>
      <c r="D135" s="1"/>
      <c r="E135" s="36">
        <v>5</v>
      </c>
      <c r="F135" s="36">
        <v>5</v>
      </c>
      <c r="G135" s="53">
        <f>F135+D135</f>
        <v>5</v>
      </c>
      <c r="H135" s="29"/>
    </row>
    <row r="136" spans="1:8" customFormat="1" ht="26.25" x14ac:dyDescent="0.25">
      <c r="A136" s="2" t="s">
        <v>280</v>
      </c>
      <c r="B136" s="25" t="s">
        <v>178</v>
      </c>
      <c r="C136" s="1"/>
      <c r="D136" s="1"/>
      <c r="E136" s="36">
        <v>117</v>
      </c>
      <c r="F136" s="36">
        <v>114</v>
      </c>
      <c r="G136" s="53">
        <f>F136+D136</f>
        <v>114</v>
      </c>
      <c r="H136" s="29">
        <v>3</v>
      </c>
    </row>
    <row r="137" spans="1:8" customFormat="1" ht="26.25" x14ac:dyDescent="0.25">
      <c r="A137" s="2" t="s">
        <v>280</v>
      </c>
      <c r="B137" s="25" t="s">
        <v>297</v>
      </c>
      <c r="C137" s="1"/>
      <c r="D137" s="1"/>
      <c r="E137" s="36">
        <v>42</v>
      </c>
      <c r="F137" s="36">
        <v>42</v>
      </c>
      <c r="G137" s="53">
        <f>F137+D137</f>
        <v>42</v>
      </c>
      <c r="H137" s="29"/>
    </row>
    <row r="138" spans="1:8" customFormat="1" x14ac:dyDescent="0.25">
      <c r="A138" s="2" t="s">
        <v>280</v>
      </c>
      <c r="B138" s="25" t="s">
        <v>174</v>
      </c>
      <c r="C138" s="1"/>
      <c r="D138" s="1"/>
      <c r="E138" s="36">
        <v>5</v>
      </c>
      <c r="F138" s="36">
        <v>5</v>
      </c>
      <c r="G138" s="53">
        <f>F138+D138</f>
        <v>5</v>
      </c>
      <c r="H138" s="29"/>
    </row>
    <row r="139" spans="1:8" customFormat="1" ht="26.25" x14ac:dyDescent="0.25">
      <c r="A139" s="2" t="s">
        <v>280</v>
      </c>
      <c r="B139" s="25" t="s">
        <v>181</v>
      </c>
      <c r="C139" s="1"/>
      <c r="D139" s="1"/>
      <c r="E139" s="36">
        <v>15</v>
      </c>
      <c r="F139" s="36">
        <v>15</v>
      </c>
      <c r="G139" s="53">
        <f>F139+D139</f>
        <v>15</v>
      </c>
      <c r="H139" s="29"/>
    </row>
    <row r="140" spans="1:8" customFormat="1" ht="26.25" x14ac:dyDescent="0.25">
      <c r="A140" s="2" t="s">
        <v>280</v>
      </c>
      <c r="B140" s="25" t="s">
        <v>157</v>
      </c>
      <c r="C140" s="1"/>
      <c r="D140" s="1"/>
      <c r="E140" s="36">
        <v>22</v>
      </c>
      <c r="F140" s="36">
        <v>2</v>
      </c>
      <c r="G140" s="53">
        <f>F140+D140</f>
        <v>2</v>
      </c>
      <c r="H140" s="29">
        <v>20</v>
      </c>
    </row>
    <row r="141" spans="1:8" customFormat="1" ht="26.25" x14ac:dyDescent="0.25">
      <c r="A141" s="2" t="s">
        <v>280</v>
      </c>
      <c r="B141" s="25" t="s">
        <v>285</v>
      </c>
      <c r="C141" s="1"/>
      <c r="D141" s="1"/>
      <c r="E141" s="36">
        <v>455</v>
      </c>
      <c r="F141" s="36">
        <v>430</v>
      </c>
      <c r="G141" s="53">
        <f>F141+D141</f>
        <v>430</v>
      </c>
      <c r="H141" s="29">
        <v>24</v>
      </c>
    </row>
    <row r="142" spans="1:8" customFormat="1" x14ac:dyDescent="0.25">
      <c r="A142" s="2" t="s">
        <v>280</v>
      </c>
      <c r="B142" s="25" t="s">
        <v>176</v>
      </c>
      <c r="C142" s="1"/>
      <c r="D142" s="1"/>
      <c r="E142" s="36">
        <v>240</v>
      </c>
      <c r="F142" s="36">
        <v>231</v>
      </c>
      <c r="G142" s="53">
        <f>F142+D142</f>
        <v>231</v>
      </c>
      <c r="H142" s="29">
        <v>9</v>
      </c>
    </row>
    <row r="143" spans="1:8" customFormat="1" x14ac:dyDescent="0.25">
      <c r="A143" s="2" t="s">
        <v>280</v>
      </c>
      <c r="B143" s="25" t="s">
        <v>299</v>
      </c>
      <c r="C143" s="1"/>
      <c r="D143" s="1"/>
      <c r="E143" s="36">
        <v>6962</v>
      </c>
      <c r="F143" s="36">
        <v>6909</v>
      </c>
      <c r="G143" s="53">
        <f>F143+D143</f>
        <v>6909</v>
      </c>
      <c r="H143" s="29"/>
    </row>
    <row r="144" spans="1:8" customFormat="1" x14ac:dyDescent="0.25">
      <c r="A144" s="2" t="s">
        <v>280</v>
      </c>
      <c r="B144" s="25" t="s">
        <v>295</v>
      </c>
      <c r="C144" s="1"/>
      <c r="D144" s="1"/>
      <c r="E144" s="36">
        <v>2</v>
      </c>
      <c r="F144" s="36">
        <v>2</v>
      </c>
      <c r="G144" s="53">
        <f>F144+D144</f>
        <v>2</v>
      </c>
      <c r="H144" s="29"/>
    </row>
    <row r="145" spans="1:8" customFormat="1" x14ac:dyDescent="0.25">
      <c r="A145" s="2" t="s">
        <v>280</v>
      </c>
      <c r="B145" s="25" t="s">
        <v>290</v>
      </c>
      <c r="C145" s="1"/>
      <c r="D145" s="1"/>
      <c r="E145" s="36">
        <v>167</v>
      </c>
      <c r="F145" s="36">
        <v>87</v>
      </c>
      <c r="G145" s="53">
        <f>F145+D145</f>
        <v>87</v>
      </c>
      <c r="H145" s="29">
        <v>80</v>
      </c>
    </row>
    <row r="146" spans="1:8" customFormat="1" x14ac:dyDescent="0.25">
      <c r="A146" s="2" t="s">
        <v>280</v>
      </c>
      <c r="B146" s="25" t="s">
        <v>165</v>
      </c>
      <c r="C146" s="1"/>
      <c r="D146" s="1"/>
      <c r="E146" s="36">
        <v>702</v>
      </c>
      <c r="F146" s="36">
        <v>480</v>
      </c>
      <c r="G146" s="53">
        <f>F146+D146</f>
        <v>480</v>
      </c>
      <c r="H146" s="29">
        <v>222</v>
      </c>
    </row>
    <row r="147" spans="1:8" customFormat="1" x14ac:dyDescent="0.25">
      <c r="A147" s="2" t="s">
        <v>280</v>
      </c>
      <c r="B147" s="25" t="s">
        <v>281</v>
      </c>
      <c r="C147" s="1"/>
      <c r="D147" s="1"/>
      <c r="E147" s="36">
        <v>1</v>
      </c>
      <c r="F147" s="36">
        <v>1</v>
      </c>
      <c r="G147" s="53">
        <f>F147+D147</f>
        <v>1</v>
      </c>
      <c r="H147" s="29"/>
    </row>
    <row r="148" spans="1:8" customFormat="1" x14ac:dyDescent="0.25">
      <c r="A148" s="2" t="s">
        <v>280</v>
      </c>
      <c r="B148" s="25" t="s">
        <v>154</v>
      </c>
      <c r="C148" s="1"/>
      <c r="D148" s="1"/>
      <c r="E148" s="36">
        <v>132</v>
      </c>
      <c r="F148" s="36">
        <v>132</v>
      </c>
      <c r="G148" s="53">
        <f>F148+D148</f>
        <v>132</v>
      </c>
      <c r="H148" s="29"/>
    </row>
    <row r="149" spans="1:8" customFormat="1" ht="26.25" x14ac:dyDescent="0.25">
      <c r="A149" s="2" t="s">
        <v>280</v>
      </c>
      <c r="B149" s="25" t="s">
        <v>283</v>
      </c>
      <c r="C149" s="1"/>
      <c r="D149" s="1"/>
      <c r="E149" s="36">
        <v>57</v>
      </c>
      <c r="F149" s="36">
        <v>5</v>
      </c>
      <c r="G149" s="53">
        <f>F149+D149</f>
        <v>5</v>
      </c>
      <c r="H149" s="29">
        <v>52</v>
      </c>
    </row>
    <row r="150" spans="1:8" customFormat="1" x14ac:dyDescent="0.25">
      <c r="A150" s="2" t="s">
        <v>280</v>
      </c>
      <c r="B150" s="25" t="s">
        <v>158</v>
      </c>
      <c r="C150" s="1"/>
      <c r="D150" s="1"/>
      <c r="E150" s="36">
        <v>22</v>
      </c>
      <c r="F150" s="36">
        <v>22</v>
      </c>
      <c r="G150" s="53">
        <f>F150+D150</f>
        <v>22</v>
      </c>
      <c r="H150" s="29"/>
    </row>
    <row r="151" spans="1:8" customFormat="1" ht="26.25" x14ac:dyDescent="0.25">
      <c r="A151" s="2" t="s">
        <v>280</v>
      </c>
      <c r="B151" s="25" t="s">
        <v>179</v>
      </c>
      <c r="C151" s="1"/>
      <c r="D151" s="1"/>
      <c r="E151" s="36">
        <v>1</v>
      </c>
      <c r="F151" s="36">
        <v>1</v>
      </c>
      <c r="G151" s="53">
        <f>F151+D151</f>
        <v>1</v>
      </c>
      <c r="H151" s="29"/>
    </row>
    <row r="152" spans="1:8" customFormat="1" x14ac:dyDescent="0.25">
      <c r="A152" s="2" t="s">
        <v>280</v>
      </c>
      <c r="B152" s="25" t="s">
        <v>155</v>
      </c>
      <c r="C152" s="1"/>
      <c r="D152" s="1"/>
      <c r="E152" s="36">
        <v>6</v>
      </c>
      <c r="F152" s="36">
        <v>6</v>
      </c>
      <c r="G152" s="53">
        <f>F152+D152</f>
        <v>6</v>
      </c>
      <c r="H152" s="29"/>
    </row>
    <row r="153" spans="1:8" customFormat="1" x14ac:dyDescent="0.25">
      <c r="A153" s="2" t="s">
        <v>280</v>
      </c>
      <c r="B153" s="25" t="s">
        <v>291</v>
      </c>
      <c r="C153" s="1"/>
      <c r="D153" s="1"/>
      <c r="E153" s="36">
        <v>1</v>
      </c>
      <c r="F153" s="36"/>
      <c r="G153" s="53">
        <f>F153+D153</f>
        <v>0</v>
      </c>
      <c r="H153" s="29">
        <v>1</v>
      </c>
    </row>
    <row r="154" spans="1:8" customFormat="1" ht="26.25" x14ac:dyDescent="0.25">
      <c r="A154" s="2" t="s">
        <v>280</v>
      </c>
      <c r="B154" s="25" t="s">
        <v>168</v>
      </c>
      <c r="C154" s="1"/>
      <c r="D154" s="1"/>
      <c r="E154" s="36">
        <v>70</v>
      </c>
      <c r="F154" s="36">
        <v>5</v>
      </c>
      <c r="G154" s="53">
        <f>F154+D154</f>
        <v>5</v>
      </c>
      <c r="H154" s="29">
        <v>65</v>
      </c>
    </row>
    <row r="155" spans="1:8" customFormat="1" ht="26.25" x14ac:dyDescent="0.25">
      <c r="A155" s="2" t="s">
        <v>280</v>
      </c>
      <c r="B155" s="25" t="s">
        <v>293</v>
      </c>
      <c r="C155" s="1"/>
      <c r="D155" s="1"/>
      <c r="E155" s="36">
        <v>37</v>
      </c>
      <c r="F155" s="36">
        <v>37</v>
      </c>
      <c r="G155" s="53">
        <f>F155+D155</f>
        <v>37</v>
      </c>
      <c r="H155" s="29"/>
    </row>
    <row r="156" spans="1:8" customFormat="1" x14ac:dyDescent="0.25">
      <c r="A156" s="2" t="s">
        <v>280</v>
      </c>
      <c r="B156" s="25" t="s">
        <v>163</v>
      </c>
      <c r="C156" s="1"/>
      <c r="D156" s="1"/>
      <c r="E156" s="36">
        <v>28</v>
      </c>
      <c r="F156" s="36">
        <v>28</v>
      </c>
      <c r="G156" s="53">
        <f>F156+D156</f>
        <v>28</v>
      </c>
      <c r="H156" s="29"/>
    </row>
    <row r="157" spans="1:8" customFormat="1" x14ac:dyDescent="0.25">
      <c r="A157" s="2" t="s">
        <v>280</v>
      </c>
      <c r="B157" s="25" t="s">
        <v>170</v>
      </c>
      <c r="C157" s="1"/>
      <c r="D157" s="1"/>
      <c r="E157" s="36">
        <v>9</v>
      </c>
      <c r="F157" s="36"/>
      <c r="G157" s="53">
        <f>F157+D157</f>
        <v>0</v>
      </c>
      <c r="H157" s="29">
        <v>9</v>
      </c>
    </row>
    <row r="158" spans="1:8" customFormat="1" x14ac:dyDescent="0.25">
      <c r="A158" s="2" t="s">
        <v>280</v>
      </c>
      <c r="B158" s="25" t="s">
        <v>169</v>
      </c>
      <c r="C158" s="1"/>
      <c r="D158" s="1"/>
      <c r="E158" s="36">
        <v>20</v>
      </c>
      <c r="F158" s="36">
        <v>18</v>
      </c>
      <c r="G158" s="53">
        <f>F158+D158</f>
        <v>18</v>
      </c>
      <c r="H158" s="29">
        <v>2</v>
      </c>
    </row>
    <row r="159" spans="1:8" customFormat="1" x14ac:dyDescent="0.25">
      <c r="A159" s="2" t="s">
        <v>280</v>
      </c>
      <c r="B159" s="25" t="s">
        <v>172</v>
      </c>
      <c r="C159" s="1"/>
      <c r="D159" s="1"/>
      <c r="E159" s="36">
        <v>3222</v>
      </c>
      <c r="F159" s="36">
        <v>3033</v>
      </c>
      <c r="G159" s="53">
        <f>F159+D159</f>
        <v>3033</v>
      </c>
      <c r="H159" s="29"/>
    </row>
    <row r="160" spans="1:8" customFormat="1" x14ac:dyDescent="0.25">
      <c r="A160" s="2" t="s">
        <v>280</v>
      </c>
      <c r="B160" s="25" t="s">
        <v>294</v>
      </c>
      <c r="C160" s="1"/>
      <c r="D160" s="1"/>
      <c r="E160" s="36">
        <v>1</v>
      </c>
      <c r="F160" s="36">
        <v>1</v>
      </c>
      <c r="G160" s="53">
        <f>F160+D160</f>
        <v>1</v>
      </c>
      <c r="H160" s="29"/>
    </row>
    <row r="161" spans="1:8" customFormat="1" x14ac:dyDescent="0.25">
      <c r="A161" s="2" t="s">
        <v>280</v>
      </c>
      <c r="B161" s="25" t="s">
        <v>173</v>
      </c>
      <c r="C161" s="1"/>
      <c r="D161" s="1"/>
      <c r="E161" s="36">
        <v>1</v>
      </c>
      <c r="F161" s="36">
        <v>1</v>
      </c>
      <c r="G161" s="53">
        <f>F161+D161</f>
        <v>1</v>
      </c>
      <c r="H161" s="29"/>
    </row>
    <row r="162" spans="1:8" customFormat="1" ht="26.25" x14ac:dyDescent="0.25">
      <c r="A162" s="2" t="s">
        <v>280</v>
      </c>
      <c r="B162" s="25" t="s">
        <v>153</v>
      </c>
      <c r="C162" s="1"/>
      <c r="D162" s="1"/>
      <c r="E162" s="36">
        <v>864</v>
      </c>
      <c r="F162" s="36">
        <v>842</v>
      </c>
      <c r="G162" s="53">
        <f>F162+D162</f>
        <v>842</v>
      </c>
      <c r="H162" s="29"/>
    </row>
    <row r="163" spans="1:8" customFormat="1" ht="26.25" x14ac:dyDescent="0.25">
      <c r="A163" s="2" t="s">
        <v>280</v>
      </c>
      <c r="B163" s="25" t="s">
        <v>159</v>
      </c>
      <c r="C163" s="1"/>
      <c r="D163" s="1"/>
      <c r="E163" s="36">
        <v>3</v>
      </c>
      <c r="F163" s="36"/>
      <c r="G163" s="53">
        <f>F163+D163</f>
        <v>0</v>
      </c>
      <c r="H163" s="29">
        <v>3</v>
      </c>
    </row>
    <row r="164" spans="1:8" customFormat="1" x14ac:dyDescent="0.25">
      <c r="A164" s="2" t="s">
        <v>280</v>
      </c>
      <c r="B164" s="25" t="s">
        <v>175</v>
      </c>
      <c r="C164" s="1"/>
      <c r="D164" s="1"/>
      <c r="E164" s="36">
        <v>12</v>
      </c>
      <c r="F164" s="36">
        <v>12</v>
      </c>
      <c r="G164" s="53">
        <f>F164+D164</f>
        <v>12</v>
      </c>
      <c r="H164" s="29"/>
    </row>
    <row r="165" spans="1:8" customFormat="1" x14ac:dyDescent="0.25">
      <c r="A165" s="2" t="s">
        <v>280</v>
      </c>
      <c r="B165" s="25" t="s">
        <v>284</v>
      </c>
      <c r="C165" s="1"/>
      <c r="D165" s="1"/>
      <c r="E165" s="36">
        <v>5877</v>
      </c>
      <c r="F165" s="36">
        <v>5833</v>
      </c>
      <c r="G165" s="53">
        <f>F165+D165</f>
        <v>5833</v>
      </c>
      <c r="H165" s="29">
        <v>2</v>
      </c>
    </row>
    <row r="166" spans="1:8" customFormat="1" x14ac:dyDescent="0.25">
      <c r="A166" s="2" t="s">
        <v>280</v>
      </c>
      <c r="B166" s="25" t="s">
        <v>161</v>
      </c>
      <c r="C166" s="1"/>
      <c r="D166" s="1"/>
      <c r="E166" s="36">
        <v>79</v>
      </c>
      <c r="F166" s="36">
        <v>41</v>
      </c>
      <c r="G166" s="53">
        <f>F166+D166</f>
        <v>41</v>
      </c>
      <c r="H166" s="29">
        <v>38</v>
      </c>
    </row>
    <row r="167" spans="1:8" customFormat="1" ht="26.25" x14ac:dyDescent="0.25">
      <c r="A167" s="2" t="s">
        <v>280</v>
      </c>
      <c r="B167" s="25" t="s">
        <v>156</v>
      </c>
      <c r="C167" s="1"/>
      <c r="D167" s="1"/>
      <c r="E167" s="36">
        <v>18</v>
      </c>
      <c r="F167" s="36">
        <v>17</v>
      </c>
      <c r="G167" s="53">
        <f>F167+D167</f>
        <v>17</v>
      </c>
      <c r="H167" s="29">
        <v>1</v>
      </c>
    </row>
    <row r="168" spans="1:8" customFormat="1" x14ac:dyDescent="0.25">
      <c r="A168" s="2" t="s">
        <v>280</v>
      </c>
      <c r="B168" s="25" t="s">
        <v>282</v>
      </c>
      <c r="C168" s="1"/>
      <c r="D168" s="1"/>
      <c r="E168" s="36">
        <v>4</v>
      </c>
      <c r="F168" s="36">
        <v>4</v>
      </c>
      <c r="G168" s="53">
        <f>F168+D168</f>
        <v>4</v>
      </c>
      <c r="H168" s="29"/>
    </row>
    <row r="169" spans="1:8" customFormat="1" x14ac:dyDescent="0.25">
      <c r="A169" s="2" t="s">
        <v>280</v>
      </c>
      <c r="B169" s="25" t="s">
        <v>166</v>
      </c>
      <c r="C169" s="1"/>
      <c r="D169" s="1"/>
      <c r="E169" s="36">
        <v>225</v>
      </c>
      <c r="F169" s="36"/>
      <c r="G169" s="53">
        <f>F169+D169</f>
        <v>0</v>
      </c>
      <c r="H169" s="29">
        <v>223</v>
      </c>
    </row>
    <row r="170" spans="1:8" customFormat="1" x14ac:dyDescent="0.25">
      <c r="A170" s="2" t="s">
        <v>280</v>
      </c>
      <c r="B170" s="25" t="s">
        <v>162</v>
      </c>
      <c r="C170" s="1"/>
      <c r="D170" s="1"/>
      <c r="E170" s="36">
        <v>4733</v>
      </c>
      <c r="F170" s="36">
        <v>3722</v>
      </c>
      <c r="G170" s="53">
        <f>F170+D170</f>
        <v>3722</v>
      </c>
      <c r="H170" s="29">
        <v>1011</v>
      </c>
    </row>
    <row r="171" spans="1:8" customFormat="1" x14ac:dyDescent="0.25">
      <c r="A171" s="2" t="s">
        <v>280</v>
      </c>
      <c r="B171" s="25" t="s">
        <v>160</v>
      </c>
      <c r="C171" s="1"/>
      <c r="D171" s="1"/>
      <c r="E171" s="36">
        <v>1</v>
      </c>
      <c r="F171" s="36">
        <v>1</v>
      </c>
      <c r="G171" s="53">
        <f>F171+D171</f>
        <v>1</v>
      </c>
      <c r="H171" s="29"/>
    </row>
    <row r="172" spans="1:8" customFormat="1" x14ac:dyDescent="0.25">
      <c r="A172" s="2" t="s">
        <v>280</v>
      </c>
      <c r="B172" s="25" t="s">
        <v>287</v>
      </c>
      <c r="C172" s="1"/>
      <c r="D172" s="1"/>
      <c r="E172" s="36">
        <v>1</v>
      </c>
      <c r="F172" s="36">
        <v>1</v>
      </c>
      <c r="G172" s="53">
        <f>F172+D172</f>
        <v>1</v>
      </c>
      <c r="H172" s="29"/>
    </row>
    <row r="173" spans="1:8" customFormat="1" ht="26.25" x14ac:dyDescent="0.25">
      <c r="A173" s="2" t="s">
        <v>280</v>
      </c>
      <c r="B173" s="25" t="s">
        <v>167</v>
      </c>
      <c r="C173" s="1"/>
      <c r="D173" s="1"/>
      <c r="E173" s="36">
        <v>1</v>
      </c>
      <c r="F173" s="36"/>
      <c r="G173" s="53">
        <f>F173+D173</f>
        <v>0</v>
      </c>
      <c r="H173" s="29">
        <v>1</v>
      </c>
    </row>
    <row r="174" spans="1:8" customFormat="1" x14ac:dyDescent="0.25">
      <c r="A174" s="2" t="s">
        <v>280</v>
      </c>
      <c r="B174" s="25" t="s">
        <v>177</v>
      </c>
      <c r="C174" s="1"/>
      <c r="D174" s="1"/>
      <c r="E174" s="36">
        <v>5128</v>
      </c>
      <c r="F174" s="36">
        <v>5063</v>
      </c>
      <c r="G174" s="53">
        <f>F174+D174</f>
        <v>5063</v>
      </c>
      <c r="H174" s="29">
        <v>1</v>
      </c>
    </row>
    <row r="175" spans="1:8" customFormat="1" ht="26.25" x14ac:dyDescent="0.25">
      <c r="A175" s="2" t="s">
        <v>280</v>
      </c>
      <c r="B175" s="25" t="s">
        <v>150</v>
      </c>
      <c r="C175" s="1"/>
      <c r="D175" s="1"/>
      <c r="E175" s="36">
        <v>15</v>
      </c>
      <c r="F175" s="36">
        <v>15</v>
      </c>
      <c r="G175" s="53">
        <f>F175+D175</f>
        <v>15</v>
      </c>
      <c r="H175" s="29"/>
    </row>
    <row r="176" spans="1:8" customFormat="1" x14ac:dyDescent="0.25">
      <c r="A176" s="2" t="s">
        <v>280</v>
      </c>
      <c r="B176" s="25" t="s">
        <v>289</v>
      </c>
      <c r="C176" s="1"/>
      <c r="D176" s="1"/>
      <c r="E176" s="36">
        <v>1923</v>
      </c>
      <c r="F176" s="36">
        <v>1907</v>
      </c>
      <c r="G176" s="53">
        <f>F176+D176</f>
        <v>1907</v>
      </c>
      <c r="H176" s="29"/>
    </row>
    <row r="177" spans="1:8" customFormat="1" x14ac:dyDescent="0.25">
      <c r="A177" s="2" t="s">
        <v>280</v>
      </c>
      <c r="B177" s="25" t="s">
        <v>298</v>
      </c>
      <c r="C177" s="1"/>
      <c r="D177" s="1"/>
      <c r="E177" s="36">
        <v>2</v>
      </c>
      <c r="F177" s="36"/>
      <c r="G177" s="53">
        <f>F177+D177</f>
        <v>0</v>
      </c>
      <c r="H177" s="29">
        <v>2</v>
      </c>
    </row>
    <row r="178" spans="1:8" customFormat="1" x14ac:dyDescent="0.25">
      <c r="A178" s="2" t="s">
        <v>280</v>
      </c>
      <c r="B178" s="25" t="s">
        <v>288</v>
      </c>
      <c r="C178" s="1"/>
      <c r="D178" s="1"/>
      <c r="E178" s="36">
        <v>24</v>
      </c>
      <c r="F178" s="36">
        <v>24</v>
      </c>
      <c r="G178" s="53">
        <f>F178+D178</f>
        <v>24</v>
      </c>
      <c r="H178" s="29"/>
    </row>
    <row r="179" spans="1:8" customFormat="1" x14ac:dyDescent="0.25">
      <c r="A179" s="2" t="s">
        <v>280</v>
      </c>
      <c r="B179" s="25" t="s">
        <v>171</v>
      </c>
      <c r="C179" s="1"/>
      <c r="D179" s="1"/>
      <c r="E179" s="36">
        <v>2</v>
      </c>
      <c r="F179" s="36">
        <v>2</v>
      </c>
      <c r="G179" s="53">
        <f>F179+D179</f>
        <v>2</v>
      </c>
      <c r="H179" s="29"/>
    </row>
    <row r="180" spans="1:8" customFormat="1" x14ac:dyDescent="0.25">
      <c r="A180" s="2" t="s">
        <v>280</v>
      </c>
      <c r="B180" s="25" t="s">
        <v>180</v>
      </c>
      <c r="C180" s="1"/>
      <c r="D180" s="1"/>
      <c r="E180" s="36">
        <v>69</v>
      </c>
      <c r="F180" s="36">
        <v>69</v>
      </c>
      <c r="G180" s="53">
        <f>F180+D180</f>
        <v>69</v>
      </c>
      <c r="H180" s="29"/>
    </row>
    <row r="181" spans="1:8" customFormat="1" x14ac:dyDescent="0.25">
      <c r="A181" s="2" t="s">
        <v>280</v>
      </c>
      <c r="B181" s="25" t="s">
        <v>292</v>
      </c>
      <c r="C181" s="1"/>
      <c r="D181" s="1"/>
      <c r="E181" s="36">
        <v>76</v>
      </c>
      <c r="F181" s="36">
        <v>76</v>
      </c>
      <c r="G181" s="53">
        <f>F181+D181</f>
        <v>76</v>
      </c>
      <c r="H181" s="29"/>
    </row>
    <row r="182" spans="1:8" customFormat="1" ht="26.25" x14ac:dyDescent="0.25">
      <c r="A182" s="2" t="s">
        <v>280</v>
      </c>
      <c r="B182" s="25" t="s">
        <v>286</v>
      </c>
      <c r="C182" s="1"/>
      <c r="D182" s="1"/>
      <c r="E182" s="36">
        <v>78</v>
      </c>
      <c r="F182" s="36"/>
      <c r="G182" s="53">
        <f>F182+D182</f>
        <v>0</v>
      </c>
      <c r="H182" s="29">
        <v>78</v>
      </c>
    </row>
    <row r="183" spans="1:8" customFormat="1" x14ac:dyDescent="0.25">
      <c r="A183" s="2" t="s">
        <v>280</v>
      </c>
      <c r="B183" s="25" t="s">
        <v>296</v>
      </c>
      <c r="C183" s="1"/>
      <c r="D183" s="1"/>
      <c r="E183" s="36">
        <v>1</v>
      </c>
      <c r="F183" s="36">
        <v>1</v>
      </c>
      <c r="G183" s="53">
        <f>F183+D183</f>
        <v>1</v>
      </c>
      <c r="H183" s="29"/>
    </row>
    <row r="184" spans="1:8" customFormat="1" x14ac:dyDescent="0.25">
      <c r="A184" s="2" t="s">
        <v>280</v>
      </c>
      <c r="B184" s="25" t="s">
        <v>164</v>
      </c>
      <c r="C184" s="1"/>
      <c r="D184" s="1"/>
      <c r="E184" s="36">
        <v>142</v>
      </c>
      <c r="F184" s="36">
        <v>41</v>
      </c>
      <c r="G184" s="53">
        <f>F184+D184</f>
        <v>41</v>
      </c>
      <c r="H184" s="29">
        <v>100</v>
      </c>
    </row>
    <row r="185" spans="1:8" customFormat="1" x14ac:dyDescent="0.25">
      <c r="A185" s="2" t="s">
        <v>280</v>
      </c>
      <c r="B185" s="25" t="s">
        <v>152</v>
      </c>
      <c r="C185" s="1"/>
      <c r="D185" s="1"/>
      <c r="E185" s="36">
        <v>1</v>
      </c>
      <c r="F185" s="36">
        <v>1</v>
      </c>
      <c r="G185" s="53">
        <f>F185+D185</f>
        <v>1</v>
      </c>
      <c r="H185" s="29"/>
    </row>
    <row r="186" spans="1:8" customFormat="1" x14ac:dyDescent="0.25">
      <c r="A186" s="2" t="s">
        <v>280</v>
      </c>
      <c r="B186" s="25" t="s">
        <v>151</v>
      </c>
      <c r="C186" s="1"/>
      <c r="D186" s="1"/>
      <c r="E186" s="36">
        <v>466</v>
      </c>
      <c r="F186" s="36">
        <v>466</v>
      </c>
      <c r="G186" s="53">
        <f>F186+D186</f>
        <v>466</v>
      </c>
      <c r="H186" s="29"/>
    </row>
    <row r="187" spans="1:8" customFormat="1" ht="26.25" x14ac:dyDescent="0.25">
      <c r="A187" s="2" t="s">
        <v>268</v>
      </c>
      <c r="B187" s="25" t="s">
        <v>15</v>
      </c>
      <c r="C187" s="1"/>
      <c r="D187" s="1"/>
      <c r="E187" s="36">
        <v>42</v>
      </c>
      <c r="F187" s="36">
        <v>39</v>
      </c>
      <c r="G187" s="53">
        <f>F187+D187</f>
        <v>39</v>
      </c>
      <c r="H187" s="29"/>
    </row>
    <row r="188" spans="1:8" customFormat="1" x14ac:dyDescent="0.25">
      <c r="A188" s="2" t="s">
        <v>268</v>
      </c>
      <c r="B188" s="25" t="s">
        <v>271</v>
      </c>
      <c r="C188" s="1"/>
      <c r="D188" s="1"/>
      <c r="E188" s="36">
        <v>4</v>
      </c>
      <c r="F188" s="36">
        <v>4</v>
      </c>
      <c r="G188" s="53">
        <f>F188+D188</f>
        <v>4</v>
      </c>
      <c r="H188" s="29"/>
    </row>
    <row r="189" spans="1:8" customFormat="1" x14ac:dyDescent="0.25">
      <c r="A189" s="2" t="s">
        <v>268</v>
      </c>
      <c r="B189" s="25" t="s">
        <v>272</v>
      </c>
      <c r="C189" s="1"/>
      <c r="D189" s="1"/>
      <c r="E189" s="36">
        <v>2</v>
      </c>
      <c r="F189" s="36">
        <v>2</v>
      </c>
      <c r="G189" s="53">
        <f>F189+D189</f>
        <v>2</v>
      </c>
      <c r="H189" s="29"/>
    </row>
    <row r="190" spans="1:8" customFormat="1" x14ac:dyDescent="0.25">
      <c r="A190" s="2" t="s">
        <v>268</v>
      </c>
      <c r="B190" s="25" t="s">
        <v>269</v>
      </c>
      <c r="C190" s="1"/>
      <c r="D190" s="1"/>
      <c r="E190" s="36">
        <v>31</v>
      </c>
      <c r="F190" s="36">
        <v>28</v>
      </c>
      <c r="G190" s="53">
        <f>F190+D190</f>
        <v>28</v>
      </c>
      <c r="H190" s="29"/>
    </row>
    <row r="191" spans="1:8" customFormat="1" x14ac:dyDescent="0.25">
      <c r="A191" s="2" t="s">
        <v>268</v>
      </c>
      <c r="B191" s="25" t="s">
        <v>270</v>
      </c>
      <c r="C191" s="1"/>
      <c r="D191" s="1"/>
      <c r="E191" s="36">
        <v>3</v>
      </c>
      <c r="F191" s="36">
        <v>3</v>
      </c>
      <c r="G191" s="53">
        <f>F191+D191</f>
        <v>3</v>
      </c>
      <c r="H191" s="29"/>
    </row>
    <row r="192" spans="1:8" customFormat="1" x14ac:dyDescent="0.25">
      <c r="A192" s="2" t="s">
        <v>305</v>
      </c>
      <c r="B192" s="25" t="s">
        <v>120</v>
      </c>
      <c r="C192" s="1"/>
      <c r="D192" s="1"/>
      <c r="E192" s="36">
        <v>6</v>
      </c>
      <c r="F192" s="36">
        <v>6</v>
      </c>
      <c r="G192" s="53">
        <f>F192+D192</f>
        <v>6</v>
      </c>
      <c r="H192" s="29"/>
    </row>
    <row r="193" spans="1:8" customFormat="1" x14ac:dyDescent="0.25">
      <c r="A193" s="2" t="s">
        <v>305</v>
      </c>
      <c r="B193" s="25" t="s">
        <v>123</v>
      </c>
      <c r="C193" s="1"/>
      <c r="D193" s="1"/>
      <c r="E193" s="36">
        <v>328</v>
      </c>
      <c r="F193" s="36">
        <v>328</v>
      </c>
      <c r="G193" s="53">
        <f>F193+D193</f>
        <v>328</v>
      </c>
      <c r="H193" s="29"/>
    </row>
    <row r="194" spans="1:8" customFormat="1" x14ac:dyDescent="0.25">
      <c r="A194" s="2" t="s">
        <v>305</v>
      </c>
      <c r="B194" s="25" t="s">
        <v>122</v>
      </c>
      <c r="C194" s="1"/>
      <c r="D194" s="1"/>
      <c r="E194" s="36">
        <v>17</v>
      </c>
      <c r="F194" s="36">
        <v>17</v>
      </c>
      <c r="G194" s="53">
        <f>F194+D194</f>
        <v>17</v>
      </c>
      <c r="H194" s="29"/>
    </row>
    <row r="195" spans="1:8" customFormat="1" x14ac:dyDescent="0.25">
      <c r="A195" s="2" t="s">
        <v>305</v>
      </c>
      <c r="B195" s="25" t="s">
        <v>121</v>
      </c>
      <c r="C195" s="1"/>
      <c r="D195" s="1"/>
      <c r="E195" s="36">
        <v>11</v>
      </c>
      <c r="F195" s="36">
        <v>11</v>
      </c>
      <c r="G195" s="53">
        <f>F195+D195</f>
        <v>11</v>
      </c>
      <c r="H195" s="29"/>
    </row>
    <row r="196" spans="1:8" customFormat="1" x14ac:dyDescent="0.25">
      <c r="A196" s="2" t="s">
        <v>305</v>
      </c>
      <c r="B196" s="25" t="s">
        <v>119</v>
      </c>
      <c r="C196" s="1"/>
      <c r="D196" s="1"/>
      <c r="E196" s="36">
        <v>42</v>
      </c>
      <c r="F196" s="36">
        <v>42</v>
      </c>
      <c r="G196" s="53">
        <f>F196+D196</f>
        <v>42</v>
      </c>
      <c r="H196" s="29"/>
    </row>
    <row r="197" spans="1:8" customFormat="1" ht="39" x14ac:dyDescent="0.25">
      <c r="A197" s="2" t="s">
        <v>306</v>
      </c>
      <c r="B197" s="25" t="s">
        <v>213</v>
      </c>
      <c r="C197" s="1"/>
      <c r="D197" s="1"/>
      <c r="E197" s="36">
        <v>13</v>
      </c>
      <c r="F197" s="36"/>
      <c r="G197" s="53">
        <f>F197+D197</f>
        <v>0</v>
      </c>
      <c r="H197" s="29">
        <v>13</v>
      </c>
    </row>
    <row r="198" spans="1:8" customFormat="1" ht="39" x14ac:dyDescent="0.25">
      <c r="A198" s="2" t="s">
        <v>306</v>
      </c>
      <c r="B198" s="25" t="s">
        <v>214</v>
      </c>
      <c r="C198" s="1"/>
      <c r="D198" s="1"/>
      <c r="E198" s="36">
        <v>52</v>
      </c>
      <c r="F198" s="36"/>
      <c r="G198" s="53">
        <f>F198+D198</f>
        <v>0</v>
      </c>
      <c r="H198" s="29">
        <v>50</v>
      </c>
    </row>
    <row r="199" spans="1:8" customFormat="1" ht="39" x14ac:dyDescent="0.25">
      <c r="A199" s="2" t="s">
        <v>306</v>
      </c>
      <c r="B199" s="25" t="s">
        <v>307</v>
      </c>
      <c r="C199" s="1"/>
      <c r="D199" s="1"/>
      <c r="E199" s="36">
        <v>16</v>
      </c>
      <c r="F199" s="36"/>
      <c r="G199" s="53">
        <f>F199+D199</f>
        <v>0</v>
      </c>
      <c r="H199" s="29">
        <v>1</v>
      </c>
    </row>
    <row r="200" spans="1:8" customFormat="1" ht="39" x14ac:dyDescent="0.25">
      <c r="A200" s="2" t="s">
        <v>306</v>
      </c>
      <c r="B200" s="25" t="s">
        <v>308</v>
      </c>
      <c r="C200" s="1"/>
      <c r="D200" s="1"/>
      <c r="E200" s="36">
        <v>56</v>
      </c>
      <c r="F200" s="36">
        <v>1</v>
      </c>
      <c r="G200" s="53">
        <f>F200+D200</f>
        <v>1</v>
      </c>
      <c r="H200" s="29">
        <v>55</v>
      </c>
    </row>
    <row r="201" spans="1:8" customFormat="1" ht="39" x14ac:dyDescent="0.25">
      <c r="A201" s="2" t="s">
        <v>306</v>
      </c>
      <c r="B201" s="25" t="s">
        <v>309</v>
      </c>
      <c r="C201" s="1"/>
      <c r="D201" s="1"/>
      <c r="E201" s="36">
        <v>15</v>
      </c>
      <c r="F201" s="36">
        <v>14</v>
      </c>
      <c r="G201" s="53">
        <f>F201+D201</f>
        <v>14</v>
      </c>
      <c r="H201" s="29">
        <v>1</v>
      </c>
    </row>
    <row r="202" spans="1:8" customFormat="1" ht="39" x14ac:dyDescent="0.25">
      <c r="A202" s="2" t="s">
        <v>306</v>
      </c>
      <c r="B202" s="25" t="s">
        <v>310</v>
      </c>
      <c r="C202" s="1"/>
      <c r="D202" s="1"/>
      <c r="E202" s="36">
        <v>8</v>
      </c>
      <c r="F202" s="36">
        <v>2</v>
      </c>
      <c r="G202" s="53">
        <f>F202+D202</f>
        <v>2</v>
      </c>
      <c r="H202" s="29">
        <v>4</v>
      </c>
    </row>
    <row r="203" spans="1:8" customFormat="1" ht="39" x14ac:dyDescent="0.25">
      <c r="A203" s="2" t="s">
        <v>306</v>
      </c>
      <c r="B203" s="25" t="s">
        <v>311</v>
      </c>
      <c r="C203" s="1"/>
      <c r="D203" s="1"/>
      <c r="E203" s="36">
        <v>12</v>
      </c>
      <c r="F203" s="36"/>
      <c r="G203" s="53">
        <f>F203+D203</f>
        <v>0</v>
      </c>
      <c r="H203" s="29">
        <v>12</v>
      </c>
    </row>
    <row r="204" spans="1:8" customFormat="1" ht="26.25" x14ac:dyDescent="0.25">
      <c r="A204" s="2" t="s">
        <v>306</v>
      </c>
      <c r="B204" s="25" t="s">
        <v>312</v>
      </c>
      <c r="C204" s="1"/>
      <c r="D204" s="1"/>
      <c r="E204" s="36">
        <v>3</v>
      </c>
      <c r="F204" s="36">
        <v>2</v>
      </c>
      <c r="G204" s="53">
        <f>F204+D204</f>
        <v>2</v>
      </c>
      <c r="H204" s="29">
        <v>1</v>
      </c>
    </row>
    <row r="205" spans="1:8" customFormat="1" ht="39" x14ac:dyDescent="0.25">
      <c r="A205" s="2" t="s">
        <v>306</v>
      </c>
      <c r="B205" s="25" t="s">
        <v>313</v>
      </c>
      <c r="C205" s="1"/>
      <c r="D205" s="1"/>
      <c r="E205" s="36">
        <v>3</v>
      </c>
      <c r="F205" s="36"/>
      <c r="G205" s="53">
        <f>F205+D205</f>
        <v>0</v>
      </c>
      <c r="H205" s="29">
        <v>1</v>
      </c>
    </row>
    <row r="206" spans="1:8" customFormat="1" ht="39" x14ac:dyDescent="0.25">
      <c r="A206" s="2" t="s">
        <v>306</v>
      </c>
      <c r="B206" s="25" t="s">
        <v>314</v>
      </c>
      <c r="C206" s="1"/>
      <c r="D206" s="1"/>
      <c r="E206" s="36">
        <v>9</v>
      </c>
      <c r="F206" s="36"/>
      <c r="G206" s="53">
        <f>F206+D206</f>
        <v>0</v>
      </c>
      <c r="H206" s="29">
        <v>9</v>
      </c>
    </row>
    <row r="207" spans="1:8" customFormat="1" ht="39" x14ac:dyDescent="0.25">
      <c r="A207" s="2" t="s">
        <v>306</v>
      </c>
      <c r="B207" s="25" t="s">
        <v>315</v>
      </c>
      <c r="C207" s="1"/>
      <c r="D207" s="1"/>
      <c r="E207" s="36">
        <v>82</v>
      </c>
      <c r="F207" s="36">
        <v>5</v>
      </c>
      <c r="G207" s="53">
        <f>F207+D207</f>
        <v>5</v>
      </c>
      <c r="H207" s="29">
        <v>74</v>
      </c>
    </row>
    <row r="208" spans="1:8" customFormat="1" ht="39" x14ac:dyDescent="0.25">
      <c r="A208" s="2" t="s">
        <v>306</v>
      </c>
      <c r="B208" s="25" t="s">
        <v>366</v>
      </c>
      <c r="C208" s="1"/>
      <c r="D208" s="1"/>
      <c r="E208" s="36">
        <v>2</v>
      </c>
      <c r="F208" s="36"/>
      <c r="G208" s="53">
        <f>F208+D208</f>
        <v>0</v>
      </c>
      <c r="H208" s="29"/>
    </row>
    <row r="209" spans="1:8" customFormat="1" ht="39" x14ac:dyDescent="0.25">
      <c r="A209" s="2" t="s">
        <v>306</v>
      </c>
      <c r="B209" s="25" t="s">
        <v>367</v>
      </c>
      <c r="C209" s="1"/>
      <c r="D209" s="1"/>
      <c r="E209" s="36">
        <v>1</v>
      </c>
      <c r="F209" s="36"/>
      <c r="G209" s="53">
        <f>F209+D209</f>
        <v>0</v>
      </c>
      <c r="H209" s="29"/>
    </row>
    <row r="210" spans="1:8" customFormat="1" ht="39" x14ac:dyDescent="0.25">
      <c r="A210" s="2" t="s">
        <v>306</v>
      </c>
      <c r="B210" s="25" t="s">
        <v>316</v>
      </c>
      <c r="C210" s="1"/>
      <c r="D210" s="1"/>
      <c r="E210" s="36">
        <v>45</v>
      </c>
      <c r="F210" s="36">
        <v>8</v>
      </c>
      <c r="G210" s="53">
        <f>F210+D210</f>
        <v>8</v>
      </c>
      <c r="H210" s="29">
        <v>37</v>
      </c>
    </row>
    <row r="211" spans="1:8" customFormat="1" ht="39" x14ac:dyDescent="0.25">
      <c r="A211" s="2" t="s">
        <v>306</v>
      </c>
      <c r="B211" s="25" t="s">
        <v>317</v>
      </c>
      <c r="C211" s="1"/>
      <c r="D211" s="1"/>
      <c r="E211" s="36">
        <v>21</v>
      </c>
      <c r="F211" s="36"/>
      <c r="G211" s="53">
        <f>F211+D211</f>
        <v>0</v>
      </c>
      <c r="H211" s="29">
        <v>1</v>
      </c>
    </row>
    <row r="212" spans="1:8" customFormat="1" ht="39" x14ac:dyDescent="0.25">
      <c r="A212" s="2" t="s">
        <v>306</v>
      </c>
      <c r="B212" s="25" t="s">
        <v>318</v>
      </c>
      <c r="C212" s="1"/>
      <c r="D212" s="1"/>
      <c r="E212" s="36">
        <v>4</v>
      </c>
      <c r="F212" s="36"/>
      <c r="G212" s="53">
        <f>F212+D212</f>
        <v>0</v>
      </c>
      <c r="H212" s="29">
        <v>4</v>
      </c>
    </row>
    <row r="213" spans="1:8" customFormat="1" ht="39" x14ac:dyDescent="0.25">
      <c r="A213" s="2" t="s">
        <v>306</v>
      </c>
      <c r="B213" s="25" t="s">
        <v>368</v>
      </c>
      <c r="C213" s="1"/>
      <c r="D213" s="1"/>
      <c r="E213" s="36">
        <v>1</v>
      </c>
      <c r="F213" s="36"/>
      <c r="G213" s="53">
        <f>F213+D213</f>
        <v>0</v>
      </c>
      <c r="H213" s="29"/>
    </row>
    <row r="214" spans="1:8" customFormat="1" ht="39" x14ac:dyDescent="0.25">
      <c r="A214" s="2" t="s">
        <v>306</v>
      </c>
      <c r="B214" s="25" t="s">
        <v>319</v>
      </c>
      <c r="C214" s="1"/>
      <c r="D214" s="1"/>
      <c r="E214" s="36">
        <v>48</v>
      </c>
      <c r="F214" s="36">
        <v>1</v>
      </c>
      <c r="G214" s="53">
        <f>F214+D214</f>
        <v>1</v>
      </c>
      <c r="H214" s="29">
        <v>45</v>
      </c>
    </row>
    <row r="215" spans="1:8" customFormat="1" ht="39" x14ac:dyDescent="0.25">
      <c r="A215" s="2" t="s">
        <v>306</v>
      </c>
      <c r="B215" s="25" t="s">
        <v>215</v>
      </c>
      <c r="C215" s="1"/>
      <c r="D215" s="1"/>
      <c r="E215" s="36">
        <v>5</v>
      </c>
      <c r="F215" s="36">
        <v>1</v>
      </c>
      <c r="G215" s="53">
        <f>F215+D215</f>
        <v>1</v>
      </c>
      <c r="H215" s="29">
        <v>1</v>
      </c>
    </row>
    <row r="216" spans="1:8" customFormat="1" ht="39" x14ac:dyDescent="0.25">
      <c r="A216" s="2" t="s">
        <v>306</v>
      </c>
      <c r="B216" s="25" t="s">
        <v>369</v>
      </c>
      <c r="C216" s="1"/>
      <c r="D216" s="1"/>
      <c r="E216" s="36">
        <v>1</v>
      </c>
      <c r="F216" s="36"/>
      <c r="G216" s="53">
        <f>F216+D216</f>
        <v>0</v>
      </c>
      <c r="H216" s="29"/>
    </row>
    <row r="217" spans="1:8" customFormat="1" ht="39" x14ac:dyDescent="0.25">
      <c r="A217" s="2" t="s">
        <v>306</v>
      </c>
      <c r="B217" s="25" t="s">
        <v>320</v>
      </c>
      <c r="C217" s="1"/>
      <c r="D217" s="1"/>
      <c r="E217" s="36">
        <v>37</v>
      </c>
      <c r="F217" s="36"/>
      <c r="G217" s="53">
        <f>F217+D217</f>
        <v>0</v>
      </c>
      <c r="H217" s="29">
        <v>37</v>
      </c>
    </row>
    <row r="218" spans="1:8" customFormat="1" ht="39" x14ac:dyDescent="0.25">
      <c r="A218" s="2" t="s">
        <v>306</v>
      </c>
      <c r="B218" s="25" t="s">
        <v>321</v>
      </c>
      <c r="C218" s="1"/>
      <c r="D218" s="1"/>
      <c r="E218" s="36">
        <v>7</v>
      </c>
      <c r="F218" s="36"/>
      <c r="G218" s="53">
        <f>F218+D218</f>
        <v>0</v>
      </c>
      <c r="H218" s="29">
        <v>5</v>
      </c>
    </row>
    <row r="219" spans="1:8" customFormat="1" ht="39" x14ac:dyDescent="0.25">
      <c r="A219" s="2" t="s">
        <v>306</v>
      </c>
      <c r="B219" s="25" t="s">
        <v>363</v>
      </c>
      <c r="C219" s="1"/>
      <c r="D219" s="1"/>
      <c r="E219" s="36">
        <v>6</v>
      </c>
      <c r="F219" s="36">
        <v>1</v>
      </c>
      <c r="G219" s="53">
        <f>F219+D219</f>
        <v>1</v>
      </c>
      <c r="H219" s="29"/>
    </row>
    <row r="220" spans="1:8" customFormat="1" ht="39" x14ac:dyDescent="0.25">
      <c r="A220" s="2" t="s">
        <v>306</v>
      </c>
      <c r="B220" s="25" t="s">
        <v>322</v>
      </c>
      <c r="C220" s="1"/>
      <c r="D220" s="1"/>
      <c r="E220" s="36">
        <v>1</v>
      </c>
      <c r="F220" s="36"/>
      <c r="G220" s="53">
        <f>F220+D220</f>
        <v>0</v>
      </c>
      <c r="H220" s="29">
        <v>1</v>
      </c>
    </row>
    <row r="221" spans="1:8" customFormat="1" ht="39" x14ac:dyDescent="0.25">
      <c r="A221" s="2" t="s">
        <v>306</v>
      </c>
      <c r="B221" s="25" t="s">
        <v>370</v>
      </c>
      <c r="C221" s="1"/>
      <c r="D221" s="1"/>
      <c r="E221" s="36">
        <v>1</v>
      </c>
      <c r="F221" s="36"/>
      <c r="G221" s="53">
        <f>F221+D221</f>
        <v>0</v>
      </c>
      <c r="H221" s="29"/>
    </row>
    <row r="222" spans="1:8" customFormat="1" ht="39" x14ac:dyDescent="0.25">
      <c r="A222" s="2" t="s">
        <v>306</v>
      </c>
      <c r="B222" s="25" t="s">
        <v>323</v>
      </c>
      <c r="C222" s="1"/>
      <c r="D222" s="1"/>
      <c r="E222" s="36">
        <v>7</v>
      </c>
      <c r="F222" s="36"/>
      <c r="G222" s="53">
        <f>F222+D222</f>
        <v>0</v>
      </c>
      <c r="H222" s="29">
        <v>4</v>
      </c>
    </row>
    <row r="223" spans="1:8" customFormat="1" ht="39" x14ac:dyDescent="0.25">
      <c r="A223" s="2" t="s">
        <v>306</v>
      </c>
      <c r="B223" s="25" t="s">
        <v>364</v>
      </c>
      <c r="C223" s="1"/>
      <c r="D223" s="1"/>
      <c r="E223" s="36">
        <v>2</v>
      </c>
      <c r="F223" s="36">
        <v>2</v>
      </c>
      <c r="G223" s="53">
        <f>F223+D223</f>
        <v>2</v>
      </c>
      <c r="H223" s="29"/>
    </row>
    <row r="224" spans="1:8" customFormat="1" ht="39" x14ac:dyDescent="0.25">
      <c r="A224" s="2" t="s">
        <v>306</v>
      </c>
      <c r="B224" s="25" t="s">
        <v>324</v>
      </c>
      <c r="C224" s="1"/>
      <c r="D224" s="1"/>
      <c r="E224" s="36">
        <v>37</v>
      </c>
      <c r="F224" s="36">
        <v>3</v>
      </c>
      <c r="G224" s="53">
        <f>F224+D224</f>
        <v>3</v>
      </c>
      <c r="H224" s="29">
        <v>7</v>
      </c>
    </row>
    <row r="225" spans="1:8" customFormat="1" ht="39" x14ac:dyDescent="0.25">
      <c r="A225" s="2" t="s">
        <v>306</v>
      </c>
      <c r="B225" s="25" t="s">
        <v>371</v>
      </c>
      <c r="C225" s="1"/>
      <c r="D225" s="1"/>
      <c r="E225" s="36">
        <v>2</v>
      </c>
      <c r="F225" s="36"/>
      <c r="G225" s="53">
        <f>F225+D225</f>
        <v>0</v>
      </c>
      <c r="H225" s="29"/>
    </row>
    <row r="226" spans="1:8" customFormat="1" ht="39" x14ac:dyDescent="0.25">
      <c r="A226" s="2" t="s">
        <v>306</v>
      </c>
      <c r="B226" s="25" t="s">
        <v>365</v>
      </c>
      <c r="C226" s="1"/>
      <c r="D226" s="1"/>
      <c r="E226" s="36">
        <v>9</v>
      </c>
      <c r="F226" s="36">
        <v>1</v>
      </c>
      <c r="G226" s="53">
        <f>F226+D226</f>
        <v>1</v>
      </c>
      <c r="H226" s="29"/>
    </row>
    <row r="227" spans="1:8" customFormat="1" ht="39" x14ac:dyDescent="0.25">
      <c r="A227" s="2" t="s">
        <v>306</v>
      </c>
      <c r="B227" s="25" t="s">
        <v>325</v>
      </c>
      <c r="C227" s="1"/>
      <c r="D227" s="1"/>
      <c r="E227" s="36">
        <v>36</v>
      </c>
      <c r="F227" s="36">
        <v>4</v>
      </c>
      <c r="G227" s="53">
        <f>F227+D227</f>
        <v>4</v>
      </c>
      <c r="H227" s="29">
        <v>29</v>
      </c>
    </row>
    <row r="228" spans="1:8" customFormat="1" ht="26.25" x14ac:dyDescent="0.25">
      <c r="A228" s="2" t="s">
        <v>306</v>
      </c>
      <c r="B228" s="25" t="s">
        <v>326</v>
      </c>
      <c r="C228" s="1"/>
      <c r="D228" s="1"/>
      <c r="E228" s="36">
        <v>265</v>
      </c>
      <c r="F228" s="36">
        <v>193</v>
      </c>
      <c r="G228" s="53">
        <f>F228+D228</f>
        <v>193</v>
      </c>
      <c r="H228" s="29">
        <v>71</v>
      </c>
    </row>
    <row r="229" spans="1:8" customFormat="1" ht="26.25" x14ac:dyDescent="0.25">
      <c r="A229" s="2" t="s">
        <v>306</v>
      </c>
      <c r="B229" s="25" t="s">
        <v>327</v>
      </c>
      <c r="C229" s="1"/>
      <c r="D229" s="1"/>
      <c r="E229" s="36">
        <v>2</v>
      </c>
      <c r="F229" s="36"/>
      <c r="G229" s="53">
        <f>F229+D229</f>
        <v>0</v>
      </c>
      <c r="H229" s="29">
        <v>1</v>
      </c>
    </row>
    <row r="230" spans="1:8" customFormat="1" ht="26.25" x14ac:dyDescent="0.25">
      <c r="A230" s="2" t="s">
        <v>306</v>
      </c>
      <c r="B230" s="25" t="s">
        <v>372</v>
      </c>
      <c r="C230" s="1"/>
      <c r="D230" s="1"/>
      <c r="E230" s="36">
        <v>1</v>
      </c>
      <c r="F230" s="36"/>
      <c r="G230" s="53">
        <f>F230+D230</f>
        <v>0</v>
      </c>
      <c r="H230" s="29"/>
    </row>
    <row r="231" spans="1:8" customFormat="1" ht="26.25" x14ac:dyDescent="0.25">
      <c r="A231" s="2" t="s">
        <v>306</v>
      </c>
      <c r="B231" s="25" t="s">
        <v>328</v>
      </c>
      <c r="C231" s="1"/>
      <c r="D231" s="1"/>
      <c r="E231" s="36">
        <v>61</v>
      </c>
      <c r="F231" s="36">
        <v>9</v>
      </c>
      <c r="G231" s="53">
        <f>F231+D231</f>
        <v>9</v>
      </c>
      <c r="H231" s="29">
        <v>51</v>
      </c>
    </row>
    <row r="232" spans="1:8" customFormat="1" ht="26.25" x14ac:dyDescent="0.25">
      <c r="A232" s="2" t="s">
        <v>306</v>
      </c>
      <c r="B232" s="25" t="s">
        <v>373</v>
      </c>
      <c r="C232" s="1"/>
      <c r="D232" s="1"/>
      <c r="E232" s="36">
        <v>1</v>
      </c>
      <c r="F232" s="36"/>
      <c r="G232" s="53">
        <f>F232+D232</f>
        <v>0</v>
      </c>
      <c r="H232" s="29"/>
    </row>
    <row r="233" spans="1:8" customFormat="1" ht="26.25" x14ac:dyDescent="0.25">
      <c r="A233" s="2" t="s">
        <v>306</v>
      </c>
      <c r="B233" s="25" t="s">
        <v>329</v>
      </c>
      <c r="C233" s="1"/>
      <c r="D233" s="1"/>
      <c r="E233" s="36">
        <v>14</v>
      </c>
      <c r="F233" s="36">
        <v>10</v>
      </c>
      <c r="G233" s="53">
        <f>F233+D233</f>
        <v>10</v>
      </c>
      <c r="H233" s="29">
        <v>3</v>
      </c>
    </row>
    <row r="234" spans="1:8" customFormat="1" ht="26.25" x14ac:dyDescent="0.25">
      <c r="A234" s="2" t="s">
        <v>306</v>
      </c>
      <c r="B234" s="25" t="s">
        <v>330</v>
      </c>
      <c r="C234" s="1"/>
      <c r="D234" s="1"/>
      <c r="E234" s="36">
        <v>421</v>
      </c>
      <c r="F234" s="36">
        <v>33</v>
      </c>
      <c r="G234" s="53">
        <f>F234+D234</f>
        <v>33</v>
      </c>
      <c r="H234" s="29">
        <v>388</v>
      </c>
    </row>
    <row r="235" spans="1:8" customFormat="1" ht="26.25" x14ac:dyDescent="0.25">
      <c r="A235" s="2" t="s">
        <v>306</v>
      </c>
      <c r="B235" s="25" t="s">
        <v>331</v>
      </c>
      <c r="C235" s="1"/>
      <c r="D235" s="1"/>
      <c r="E235" s="36">
        <v>5</v>
      </c>
      <c r="F235" s="36"/>
      <c r="G235" s="53">
        <f>F235+D235</f>
        <v>0</v>
      </c>
      <c r="H235" s="29">
        <v>1</v>
      </c>
    </row>
    <row r="236" spans="1:8" customFormat="1" ht="26.25" x14ac:dyDescent="0.25">
      <c r="A236" s="2" t="s">
        <v>306</v>
      </c>
      <c r="B236" s="25" t="s">
        <v>216</v>
      </c>
      <c r="C236" s="1"/>
      <c r="D236" s="1"/>
      <c r="E236" s="36">
        <v>32</v>
      </c>
      <c r="F236" s="36">
        <v>32</v>
      </c>
      <c r="G236" s="53">
        <f>F236+D236</f>
        <v>32</v>
      </c>
      <c r="H236" s="29"/>
    </row>
    <row r="237" spans="1:8" customFormat="1" ht="26.25" x14ac:dyDescent="0.25">
      <c r="A237" s="2" t="s">
        <v>306</v>
      </c>
      <c r="B237" s="25" t="s">
        <v>374</v>
      </c>
      <c r="C237" s="1"/>
      <c r="D237" s="1"/>
      <c r="E237" s="36">
        <v>1</v>
      </c>
      <c r="F237" s="36"/>
      <c r="G237" s="53">
        <f>F237+D237</f>
        <v>0</v>
      </c>
      <c r="H237" s="29"/>
    </row>
    <row r="238" spans="1:8" customFormat="1" ht="26.25" x14ac:dyDescent="0.25">
      <c r="A238" s="2" t="s">
        <v>306</v>
      </c>
      <c r="B238" s="25" t="s">
        <v>375</v>
      </c>
      <c r="C238" s="1"/>
      <c r="D238" s="1"/>
      <c r="E238" s="36">
        <v>1</v>
      </c>
      <c r="F238" s="36"/>
      <c r="G238" s="53">
        <f>F238+D238</f>
        <v>0</v>
      </c>
      <c r="H238" s="29"/>
    </row>
    <row r="239" spans="1:8" customFormat="1" ht="39" x14ac:dyDescent="0.25">
      <c r="A239" s="2" t="s">
        <v>306</v>
      </c>
      <c r="B239" s="25" t="s">
        <v>376</v>
      </c>
      <c r="C239" s="1"/>
      <c r="D239" s="1"/>
      <c r="E239" s="36">
        <v>1</v>
      </c>
      <c r="F239" s="36"/>
      <c r="G239" s="53">
        <f>F239+D239</f>
        <v>0</v>
      </c>
      <c r="H239" s="29"/>
    </row>
    <row r="240" spans="1:8" customFormat="1" ht="26.25" x14ac:dyDescent="0.25">
      <c r="A240" s="2" t="s">
        <v>306</v>
      </c>
      <c r="B240" s="25" t="s">
        <v>332</v>
      </c>
      <c r="C240" s="1"/>
      <c r="D240" s="1"/>
      <c r="E240" s="36">
        <v>4</v>
      </c>
      <c r="F240" s="36">
        <v>2</v>
      </c>
      <c r="G240" s="53">
        <f>F240+D240</f>
        <v>2</v>
      </c>
      <c r="H240" s="29">
        <v>2</v>
      </c>
    </row>
    <row r="241" spans="1:8" customFormat="1" ht="26.25" x14ac:dyDescent="0.25">
      <c r="A241" s="2" t="s">
        <v>306</v>
      </c>
      <c r="B241" s="25" t="s">
        <v>377</v>
      </c>
      <c r="C241" s="1"/>
      <c r="D241" s="1"/>
      <c r="E241" s="36">
        <v>1</v>
      </c>
      <c r="F241" s="36"/>
      <c r="G241" s="53">
        <f>F241+D241</f>
        <v>0</v>
      </c>
      <c r="H241" s="29"/>
    </row>
    <row r="242" spans="1:8" customFormat="1" ht="26.25" x14ac:dyDescent="0.25">
      <c r="A242" s="2" t="s">
        <v>306</v>
      </c>
      <c r="B242" s="25" t="s">
        <v>378</v>
      </c>
      <c r="C242" s="1"/>
      <c r="D242" s="1"/>
      <c r="E242" s="36">
        <v>1</v>
      </c>
      <c r="F242" s="36"/>
      <c r="G242" s="53">
        <f>F242+D242</f>
        <v>0</v>
      </c>
      <c r="H242" s="29"/>
    </row>
    <row r="243" spans="1:8" customFormat="1" ht="26.25" x14ac:dyDescent="0.25">
      <c r="A243" s="2" t="s">
        <v>306</v>
      </c>
      <c r="B243" s="25" t="s">
        <v>217</v>
      </c>
      <c r="C243" s="1"/>
      <c r="D243" s="1"/>
      <c r="E243" s="36">
        <v>1</v>
      </c>
      <c r="F243" s="36">
        <v>1</v>
      </c>
      <c r="G243" s="53">
        <f>F243+D243</f>
        <v>1</v>
      </c>
      <c r="H243" s="29"/>
    </row>
    <row r="244" spans="1:8" customFormat="1" ht="39" x14ac:dyDescent="0.25">
      <c r="A244" s="2" t="s">
        <v>306</v>
      </c>
      <c r="B244" s="25" t="s">
        <v>333</v>
      </c>
      <c r="C244" s="1"/>
      <c r="D244" s="1"/>
      <c r="E244" s="36">
        <v>25</v>
      </c>
      <c r="F244" s="36"/>
      <c r="G244" s="53">
        <f>F244+D244</f>
        <v>0</v>
      </c>
      <c r="H244" s="29">
        <v>25</v>
      </c>
    </row>
    <row r="245" spans="1:8" customFormat="1" ht="26.25" x14ac:dyDescent="0.25">
      <c r="A245" s="2" t="s">
        <v>306</v>
      </c>
      <c r="B245" s="25" t="s">
        <v>218</v>
      </c>
      <c r="C245" s="1"/>
      <c r="D245" s="1"/>
      <c r="E245" s="36">
        <v>2</v>
      </c>
      <c r="F245" s="36"/>
      <c r="G245" s="53">
        <f>F245+D245</f>
        <v>0</v>
      </c>
      <c r="H245" s="29">
        <v>2</v>
      </c>
    </row>
    <row r="246" spans="1:8" customFormat="1" ht="26.25" x14ac:dyDescent="0.25">
      <c r="A246" s="2" t="s">
        <v>306</v>
      </c>
      <c r="B246" s="25" t="s">
        <v>379</v>
      </c>
      <c r="C246" s="1"/>
      <c r="D246" s="1"/>
      <c r="E246" s="36">
        <v>1</v>
      </c>
      <c r="F246" s="36"/>
      <c r="G246" s="53">
        <f>F246+D246</f>
        <v>0</v>
      </c>
      <c r="H246" s="29"/>
    </row>
    <row r="247" spans="1:8" customFormat="1" ht="26.25" x14ac:dyDescent="0.25">
      <c r="A247" s="2" t="s">
        <v>306</v>
      </c>
      <c r="B247" s="25" t="s">
        <v>219</v>
      </c>
      <c r="C247" s="1"/>
      <c r="D247" s="1"/>
      <c r="E247" s="36">
        <v>6</v>
      </c>
      <c r="F247" s="36">
        <v>1</v>
      </c>
      <c r="G247" s="53">
        <f>F247+D247</f>
        <v>1</v>
      </c>
      <c r="H247" s="29"/>
    </row>
    <row r="248" spans="1:8" customFormat="1" ht="26.25" x14ac:dyDescent="0.25">
      <c r="A248" s="2" t="s">
        <v>306</v>
      </c>
      <c r="B248" s="25" t="s">
        <v>334</v>
      </c>
      <c r="C248" s="1"/>
      <c r="D248" s="1"/>
      <c r="E248" s="36">
        <v>20</v>
      </c>
      <c r="F248" s="36"/>
      <c r="G248" s="53">
        <f>F248+D248</f>
        <v>0</v>
      </c>
      <c r="H248" s="29">
        <v>18</v>
      </c>
    </row>
    <row r="249" spans="1:8" customFormat="1" ht="26.25" x14ac:dyDescent="0.25">
      <c r="A249" s="2" t="s">
        <v>306</v>
      </c>
      <c r="B249" s="25" t="s">
        <v>380</v>
      </c>
      <c r="C249" s="1"/>
      <c r="D249" s="1"/>
      <c r="E249" s="36">
        <v>1</v>
      </c>
      <c r="F249" s="36"/>
      <c r="G249" s="53">
        <f>F249+D249</f>
        <v>0</v>
      </c>
      <c r="H249" s="29"/>
    </row>
    <row r="250" spans="1:8" customFormat="1" ht="26.25" x14ac:dyDescent="0.25">
      <c r="A250" s="2" t="s">
        <v>306</v>
      </c>
      <c r="B250" s="25" t="s">
        <v>220</v>
      </c>
      <c r="C250" s="1"/>
      <c r="D250" s="1"/>
      <c r="E250" s="36">
        <v>7</v>
      </c>
      <c r="F250" s="36"/>
      <c r="G250" s="53">
        <f>F250+D250</f>
        <v>0</v>
      </c>
      <c r="H250" s="29"/>
    </row>
    <row r="251" spans="1:8" customFormat="1" ht="26.25" x14ac:dyDescent="0.25">
      <c r="A251" s="2" t="s">
        <v>306</v>
      </c>
      <c r="B251" s="25" t="s">
        <v>335</v>
      </c>
      <c r="C251" s="1"/>
      <c r="D251" s="1"/>
      <c r="E251" s="36">
        <v>5</v>
      </c>
      <c r="F251" s="36"/>
      <c r="G251" s="53">
        <f>F251+D251</f>
        <v>0</v>
      </c>
      <c r="H251" s="29">
        <v>5</v>
      </c>
    </row>
    <row r="252" spans="1:8" customFormat="1" ht="26.25" x14ac:dyDescent="0.25">
      <c r="A252" s="2" t="s">
        <v>306</v>
      </c>
      <c r="B252" s="25" t="s">
        <v>336</v>
      </c>
      <c r="C252" s="1"/>
      <c r="D252" s="1"/>
      <c r="E252" s="36">
        <v>33</v>
      </c>
      <c r="F252" s="36">
        <v>2</v>
      </c>
      <c r="G252" s="53">
        <f>F252+D252</f>
        <v>2</v>
      </c>
      <c r="H252" s="29">
        <v>31</v>
      </c>
    </row>
    <row r="253" spans="1:8" customFormat="1" ht="26.25" x14ac:dyDescent="0.25">
      <c r="A253" s="2" t="s">
        <v>306</v>
      </c>
      <c r="B253" s="25" t="s">
        <v>337</v>
      </c>
      <c r="C253" s="1"/>
      <c r="D253" s="1"/>
      <c r="E253" s="36">
        <v>2</v>
      </c>
      <c r="F253" s="36"/>
      <c r="G253" s="53">
        <f>F253+D253</f>
        <v>0</v>
      </c>
      <c r="H253" s="29">
        <v>2</v>
      </c>
    </row>
    <row r="254" spans="1:8" customFormat="1" ht="26.25" x14ac:dyDescent="0.25">
      <c r="A254" s="2" t="s">
        <v>306</v>
      </c>
      <c r="B254" s="25" t="s">
        <v>338</v>
      </c>
      <c r="C254" s="1"/>
      <c r="D254" s="1"/>
      <c r="E254" s="36">
        <v>5</v>
      </c>
      <c r="F254" s="36"/>
      <c r="G254" s="53">
        <f>F254+D254</f>
        <v>0</v>
      </c>
      <c r="H254" s="29">
        <v>5</v>
      </c>
    </row>
    <row r="255" spans="1:8" customFormat="1" ht="26.25" x14ac:dyDescent="0.25">
      <c r="A255" s="2" t="s">
        <v>306</v>
      </c>
      <c r="B255" s="25" t="s">
        <v>339</v>
      </c>
      <c r="C255" s="1"/>
      <c r="D255" s="1"/>
      <c r="E255" s="36">
        <v>4</v>
      </c>
      <c r="F255" s="36"/>
      <c r="G255" s="53">
        <f>F255+D255</f>
        <v>0</v>
      </c>
      <c r="H255" s="29">
        <v>1</v>
      </c>
    </row>
    <row r="256" spans="1:8" customFormat="1" ht="26.25" x14ac:dyDescent="0.25">
      <c r="A256" s="2" t="s">
        <v>306</v>
      </c>
      <c r="B256" s="25" t="s">
        <v>340</v>
      </c>
      <c r="C256" s="1"/>
      <c r="D256" s="1"/>
      <c r="E256" s="36">
        <v>44</v>
      </c>
      <c r="F256" s="36"/>
      <c r="G256" s="53">
        <f>F256+D256</f>
        <v>0</v>
      </c>
      <c r="H256" s="29">
        <v>44</v>
      </c>
    </row>
    <row r="257" spans="1:8" customFormat="1" ht="26.25" x14ac:dyDescent="0.25">
      <c r="A257" s="2" t="s">
        <v>306</v>
      </c>
      <c r="B257" s="25" t="s">
        <v>221</v>
      </c>
      <c r="C257" s="1"/>
      <c r="D257" s="1"/>
      <c r="E257" s="36">
        <v>3</v>
      </c>
      <c r="F257" s="36"/>
      <c r="G257" s="53">
        <f>F257+D257</f>
        <v>0</v>
      </c>
      <c r="H257" s="29">
        <v>1</v>
      </c>
    </row>
    <row r="258" spans="1:8" customFormat="1" ht="26.25" x14ac:dyDescent="0.25">
      <c r="A258" s="2" t="s">
        <v>306</v>
      </c>
      <c r="B258" s="25" t="s">
        <v>341</v>
      </c>
      <c r="C258" s="1"/>
      <c r="D258" s="1"/>
      <c r="E258" s="36">
        <v>110</v>
      </c>
      <c r="F258" s="36">
        <v>13</v>
      </c>
      <c r="G258" s="53">
        <f>F258+D258</f>
        <v>13</v>
      </c>
      <c r="H258" s="29">
        <v>97</v>
      </c>
    </row>
    <row r="259" spans="1:8" customFormat="1" ht="26.25" x14ac:dyDescent="0.25">
      <c r="A259" s="2" t="s">
        <v>306</v>
      </c>
      <c r="B259" s="25" t="s">
        <v>342</v>
      </c>
      <c r="C259" s="1"/>
      <c r="D259" s="1"/>
      <c r="E259" s="36">
        <v>40</v>
      </c>
      <c r="F259" s="36"/>
      <c r="G259" s="53">
        <f>F259+D259</f>
        <v>0</v>
      </c>
      <c r="H259" s="29">
        <v>40</v>
      </c>
    </row>
    <row r="260" spans="1:8" customFormat="1" ht="26.25" x14ac:dyDescent="0.25">
      <c r="A260" s="2" t="s">
        <v>306</v>
      </c>
      <c r="B260" s="25" t="s">
        <v>343</v>
      </c>
      <c r="C260" s="1"/>
      <c r="D260" s="1"/>
      <c r="E260" s="36">
        <v>45</v>
      </c>
      <c r="F260" s="36"/>
      <c r="G260" s="53">
        <f>F260+D260</f>
        <v>0</v>
      </c>
      <c r="H260" s="29">
        <v>10</v>
      </c>
    </row>
    <row r="261" spans="1:8" customFormat="1" ht="26.25" x14ac:dyDescent="0.25">
      <c r="A261" s="2" t="s">
        <v>306</v>
      </c>
      <c r="B261" s="25" t="s">
        <v>344</v>
      </c>
      <c r="C261" s="1"/>
      <c r="D261" s="1"/>
      <c r="E261" s="36">
        <v>47</v>
      </c>
      <c r="F261" s="36"/>
      <c r="G261" s="53">
        <f>F261+D261</f>
        <v>0</v>
      </c>
      <c r="H261" s="29">
        <v>47</v>
      </c>
    </row>
    <row r="262" spans="1:8" customFormat="1" ht="26.25" x14ac:dyDescent="0.25">
      <c r="A262" s="2" t="s">
        <v>306</v>
      </c>
      <c r="B262" s="25" t="s">
        <v>345</v>
      </c>
      <c r="C262" s="1"/>
      <c r="D262" s="1"/>
      <c r="E262" s="36">
        <v>402</v>
      </c>
      <c r="F262" s="36">
        <v>49</v>
      </c>
      <c r="G262" s="53">
        <f>F262+D262</f>
        <v>49</v>
      </c>
      <c r="H262" s="29">
        <v>352</v>
      </c>
    </row>
    <row r="263" spans="1:8" customFormat="1" ht="26.25" x14ac:dyDescent="0.25">
      <c r="A263" s="2" t="s">
        <v>306</v>
      </c>
      <c r="B263" s="25" t="s">
        <v>346</v>
      </c>
      <c r="C263" s="1"/>
      <c r="D263" s="1"/>
      <c r="E263" s="36">
        <v>40</v>
      </c>
      <c r="F263" s="36">
        <v>1</v>
      </c>
      <c r="G263" s="53">
        <f>F263+D263</f>
        <v>1</v>
      </c>
      <c r="H263" s="29">
        <v>39</v>
      </c>
    </row>
    <row r="264" spans="1:8" customFormat="1" ht="26.25" x14ac:dyDescent="0.25">
      <c r="A264" s="2" t="s">
        <v>306</v>
      </c>
      <c r="B264" s="25" t="s">
        <v>347</v>
      </c>
      <c r="C264" s="1"/>
      <c r="D264" s="1"/>
      <c r="E264" s="36">
        <v>322</v>
      </c>
      <c r="F264" s="36">
        <v>1</v>
      </c>
      <c r="G264" s="53">
        <f>F264+D264</f>
        <v>1</v>
      </c>
      <c r="H264" s="29">
        <v>321</v>
      </c>
    </row>
    <row r="265" spans="1:8" customFormat="1" ht="26.25" x14ac:dyDescent="0.25">
      <c r="A265" s="2" t="s">
        <v>306</v>
      </c>
      <c r="B265" s="25" t="s">
        <v>222</v>
      </c>
      <c r="C265" s="1"/>
      <c r="D265" s="1"/>
      <c r="E265" s="36">
        <v>45</v>
      </c>
      <c r="F265" s="36">
        <v>42</v>
      </c>
      <c r="G265" s="53">
        <f>F265+D265</f>
        <v>42</v>
      </c>
      <c r="H265" s="29">
        <v>3</v>
      </c>
    </row>
    <row r="266" spans="1:8" customFormat="1" ht="26.25" x14ac:dyDescent="0.25">
      <c r="A266" s="2" t="s">
        <v>306</v>
      </c>
      <c r="B266" s="25" t="s">
        <v>348</v>
      </c>
      <c r="C266" s="1"/>
      <c r="D266" s="1"/>
      <c r="E266" s="36">
        <v>3503</v>
      </c>
      <c r="F266" s="36">
        <v>3446</v>
      </c>
      <c r="G266" s="53">
        <f>F266+D266</f>
        <v>3446</v>
      </c>
      <c r="H266" s="29">
        <v>54</v>
      </c>
    </row>
    <row r="267" spans="1:8" customFormat="1" ht="26.25" x14ac:dyDescent="0.25">
      <c r="A267" s="2" t="s">
        <v>306</v>
      </c>
      <c r="B267" s="25" t="s">
        <v>349</v>
      </c>
      <c r="C267" s="1"/>
      <c r="D267" s="1"/>
      <c r="E267" s="36">
        <v>2278</v>
      </c>
      <c r="F267" s="36">
        <v>217</v>
      </c>
      <c r="G267" s="53">
        <f>F267+D267</f>
        <v>217</v>
      </c>
      <c r="H267" s="29">
        <v>2060</v>
      </c>
    </row>
    <row r="268" spans="1:8" customFormat="1" ht="26.25" x14ac:dyDescent="0.25">
      <c r="A268" s="2" t="s">
        <v>306</v>
      </c>
      <c r="B268" s="25" t="s">
        <v>350</v>
      </c>
      <c r="C268" s="1"/>
      <c r="D268" s="1"/>
      <c r="E268" s="36">
        <v>326</v>
      </c>
      <c r="F268" s="36">
        <v>51</v>
      </c>
      <c r="G268" s="53">
        <f>F268+D268</f>
        <v>51</v>
      </c>
      <c r="H268" s="29">
        <v>274</v>
      </c>
    </row>
    <row r="269" spans="1:8" customFormat="1" ht="26.25" x14ac:dyDescent="0.25">
      <c r="A269" s="2" t="s">
        <v>306</v>
      </c>
      <c r="B269" s="25" t="s">
        <v>351</v>
      </c>
      <c r="C269" s="1"/>
      <c r="D269" s="1"/>
      <c r="E269" s="36">
        <v>602</v>
      </c>
      <c r="F269" s="36">
        <v>63</v>
      </c>
      <c r="G269" s="53">
        <f>F269+D269</f>
        <v>63</v>
      </c>
      <c r="H269" s="29">
        <v>538</v>
      </c>
    </row>
    <row r="270" spans="1:8" customFormat="1" ht="26.25" x14ac:dyDescent="0.25">
      <c r="A270" s="2" t="s">
        <v>306</v>
      </c>
      <c r="B270" s="25" t="s">
        <v>352</v>
      </c>
      <c r="C270" s="1"/>
      <c r="D270" s="1"/>
      <c r="E270" s="36">
        <v>690</v>
      </c>
      <c r="F270" s="36">
        <v>12</v>
      </c>
      <c r="G270" s="53">
        <f>F270+D270</f>
        <v>12</v>
      </c>
      <c r="H270" s="29">
        <v>676</v>
      </c>
    </row>
    <row r="271" spans="1:8" customFormat="1" ht="26.25" x14ac:dyDescent="0.25">
      <c r="A271" s="2" t="s">
        <v>306</v>
      </c>
      <c r="B271" s="25" t="s">
        <v>353</v>
      </c>
      <c r="C271" s="1"/>
      <c r="D271" s="1"/>
      <c r="E271" s="36">
        <v>137</v>
      </c>
      <c r="F271" s="36"/>
      <c r="G271" s="53">
        <f>F271+D271</f>
        <v>0</v>
      </c>
      <c r="H271" s="29">
        <v>136</v>
      </c>
    </row>
    <row r="272" spans="1:8" customFormat="1" ht="26.25" x14ac:dyDescent="0.25">
      <c r="A272" s="2" t="s">
        <v>306</v>
      </c>
      <c r="B272" s="25" t="s">
        <v>354</v>
      </c>
      <c r="C272" s="1"/>
      <c r="D272" s="1"/>
      <c r="E272" s="36">
        <v>706</v>
      </c>
      <c r="F272" s="36">
        <v>69</v>
      </c>
      <c r="G272" s="53">
        <f>F272+D272</f>
        <v>69</v>
      </c>
      <c r="H272" s="29">
        <v>637</v>
      </c>
    </row>
    <row r="273" spans="1:8" customFormat="1" ht="26.25" x14ac:dyDescent="0.25">
      <c r="A273" s="2" t="s">
        <v>306</v>
      </c>
      <c r="B273" s="25" t="s">
        <v>223</v>
      </c>
      <c r="C273" s="1"/>
      <c r="D273" s="1"/>
      <c r="E273" s="36">
        <v>16</v>
      </c>
      <c r="F273" s="36">
        <v>15</v>
      </c>
      <c r="G273" s="53">
        <f>F273+D273</f>
        <v>15</v>
      </c>
      <c r="H273" s="29">
        <v>1</v>
      </c>
    </row>
    <row r="274" spans="1:8" customFormat="1" ht="26.25" x14ac:dyDescent="0.25">
      <c r="A274" s="2" t="s">
        <v>306</v>
      </c>
      <c r="B274" s="25" t="s">
        <v>224</v>
      </c>
      <c r="C274" s="1"/>
      <c r="D274" s="1"/>
      <c r="E274" s="36">
        <v>375</v>
      </c>
      <c r="F274" s="36">
        <v>88</v>
      </c>
      <c r="G274" s="53">
        <f>F274+D274</f>
        <v>88</v>
      </c>
      <c r="H274" s="29">
        <v>284</v>
      </c>
    </row>
    <row r="275" spans="1:8" customFormat="1" ht="26.25" x14ac:dyDescent="0.25">
      <c r="A275" s="2" t="s">
        <v>306</v>
      </c>
      <c r="B275" s="25" t="s">
        <v>225</v>
      </c>
      <c r="C275" s="1"/>
      <c r="D275" s="1"/>
      <c r="E275" s="36">
        <v>11</v>
      </c>
      <c r="F275" s="36"/>
      <c r="G275" s="53">
        <f>F275+D275</f>
        <v>0</v>
      </c>
      <c r="H275" s="29">
        <v>11</v>
      </c>
    </row>
    <row r="276" spans="1:8" customFormat="1" ht="26.25" x14ac:dyDescent="0.25">
      <c r="A276" s="2" t="s">
        <v>306</v>
      </c>
      <c r="B276" s="25" t="s">
        <v>355</v>
      </c>
      <c r="C276" s="1"/>
      <c r="D276" s="1"/>
      <c r="E276" s="36">
        <v>5</v>
      </c>
      <c r="F276" s="36"/>
      <c r="G276" s="53">
        <f>F276+D276</f>
        <v>0</v>
      </c>
      <c r="H276" s="29">
        <v>1</v>
      </c>
    </row>
    <row r="277" spans="1:8" customFormat="1" ht="26.25" x14ac:dyDescent="0.25">
      <c r="A277" s="2" t="s">
        <v>306</v>
      </c>
      <c r="B277" s="25" t="s">
        <v>356</v>
      </c>
      <c r="C277" s="1"/>
      <c r="D277" s="1"/>
      <c r="E277" s="36">
        <v>154</v>
      </c>
      <c r="F277" s="36"/>
      <c r="G277" s="53">
        <f>F277+D277</f>
        <v>0</v>
      </c>
      <c r="H277" s="29">
        <v>154</v>
      </c>
    </row>
    <row r="278" spans="1:8" customFormat="1" ht="26.25" x14ac:dyDescent="0.25">
      <c r="A278" s="2" t="s">
        <v>306</v>
      </c>
      <c r="B278" s="25" t="s">
        <v>357</v>
      </c>
      <c r="C278" s="1"/>
      <c r="D278" s="1"/>
      <c r="E278" s="36">
        <v>209</v>
      </c>
      <c r="F278" s="36">
        <v>1</v>
      </c>
      <c r="G278" s="53">
        <f>F278+D278</f>
        <v>1</v>
      </c>
      <c r="H278" s="29">
        <v>208</v>
      </c>
    </row>
    <row r="279" spans="1:8" customFormat="1" ht="26.25" x14ac:dyDescent="0.25">
      <c r="A279" s="2" t="s">
        <v>306</v>
      </c>
      <c r="B279" s="25" t="s">
        <v>358</v>
      </c>
      <c r="C279" s="1"/>
      <c r="D279" s="1"/>
      <c r="E279" s="36">
        <v>1029</v>
      </c>
      <c r="F279" s="36">
        <v>1</v>
      </c>
      <c r="G279" s="53">
        <f>F279+D279</f>
        <v>1</v>
      </c>
      <c r="H279" s="29">
        <v>1026</v>
      </c>
    </row>
    <row r="280" spans="1:8" customFormat="1" ht="26.25" x14ac:dyDescent="0.25">
      <c r="A280" s="2" t="s">
        <v>306</v>
      </c>
      <c r="B280" s="25" t="s">
        <v>359</v>
      </c>
      <c r="C280" s="1"/>
      <c r="D280" s="1"/>
      <c r="E280" s="36">
        <v>74</v>
      </c>
      <c r="F280" s="36">
        <v>60</v>
      </c>
      <c r="G280" s="53">
        <f>F280+D280</f>
        <v>60</v>
      </c>
      <c r="H280" s="29">
        <v>14</v>
      </c>
    </row>
    <row r="281" spans="1:8" customFormat="1" ht="26.25" x14ac:dyDescent="0.25">
      <c r="A281" s="2" t="s">
        <v>306</v>
      </c>
      <c r="B281" s="25" t="s">
        <v>360</v>
      </c>
      <c r="C281" s="1"/>
      <c r="D281" s="1"/>
      <c r="E281" s="36">
        <v>265</v>
      </c>
      <c r="F281" s="36">
        <v>28</v>
      </c>
      <c r="G281" s="53">
        <f>F281+D281</f>
        <v>28</v>
      </c>
      <c r="H281" s="29">
        <v>237</v>
      </c>
    </row>
    <row r="282" spans="1:8" customFormat="1" ht="26.25" x14ac:dyDescent="0.25">
      <c r="A282" s="2" t="s">
        <v>306</v>
      </c>
      <c r="B282" s="25" t="s">
        <v>361</v>
      </c>
      <c r="C282" s="1"/>
      <c r="D282" s="1"/>
      <c r="E282" s="36">
        <v>21</v>
      </c>
      <c r="F282" s="36"/>
      <c r="G282" s="53">
        <f>F282+D282</f>
        <v>0</v>
      </c>
      <c r="H282" s="29">
        <v>21</v>
      </c>
    </row>
    <row r="283" spans="1:8" customFormat="1" ht="26.25" x14ac:dyDescent="0.25">
      <c r="A283" s="2" t="s">
        <v>306</v>
      </c>
      <c r="B283" s="25" t="s">
        <v>362</v>
      </c>
      <c r="C283" s="1"/>
      <c r="D283" s="1"/>
      <c r="E283" s="36">
        <v>584</v>
      </c>
      <c r="F283" s="36">
        <v>27</v>
      </c>
      <c r="G283" s="53">
        <f>F283+D283</f>
        <v>27</v>
      </c>
      <c r="H283" s="29">
        <v>556</v>
      </c>
    </row>
    <row r="284" spans="1:8" customFormat="1" ht="26.25" x14ac:dyDescent="0.25">
      <c r="A284" s="2" t="s">
        <v>306</v>
      </c>
      <c r="B284" s="25" t="s">
        <v>226</v>
      </c>
      <c r="C284" s="1"/>
      <c r="D284" s="1"/>
      <c r="E284" s="36">
        <v>527</v>
      </c>
      <c r="F284" s="36">
        <v>60</v>
      </c>
      <c r="G284" s="53">
        <f>F284+D284</f>
        <v>60</v>
      </c>
      <c r="H284" s="29">
        <v>467</v>
      </c>
    </row>
    <row r="285" spans="1:8" customFormat="1" x14ac:dyDescent="0.25">
      <c r="A285" s="2" t="s">
        <v>382</v>
      </c>
      <c r="B285" s="25" t="s">
        <v>137</v>
      </c>
      <c r="C285" s="1"/>
      <c r="D285" s="1"/>
      <c r="E285" s="36">
        <v>1</v>
      </c>
      <c r="F285" s="36">
        <v>1</v>
      </c>
      <c r="G285" s="53">
        <f>F285+D285</f>
        <v>1</v>
      </c>
      <c r="H285" s="29"/>
    </row>
    <row r="286" spans="1:8" customFormat="1" x14ac:dyDescent="0.25">
      <c r="A286" s="2" t="s">
        <v>382</v>
      </c>
      <c r="B286" s="25" t="s">
        <v>136</v>
      </c>
      <c r="C286" s="1"/>
      <c r="D286" s="1"/>
      <c r="E286" s="36">
        <v>1</v>
      </c>
      <c r="F286" s="36">
        <v>1</v>
      </c>
      <c r="G286" s="53">
        <f>F286+D286</f>
        <v>1</v>
      </c>
      <c r="H286" s="29"/>
    </row>
    <row r="287" spans="1:8" customFormat="1" x14ac:dyDescent="0.25">
      <c r="A287" s="2" t="s">
        <v>382</v>
      </c>
      <c r="B287" s="25" t="s">
        <v>145</v>
      </c>
      <c r="C287" s="1"/>
      <c r="D287" s="1"/>
      <c r="E287" s="36">
        <v>276</v>
      </c>
      <c r="F287" s="36">
        <v>260</v>
      </c>
      <c r="G287" s="53">
        <f>F287+D287</f>
        <v>260</v>
      </c>
      <c r="H287" s="29">
        <v>16</v>
      </c>
    </row>
    <row r="288" spans="1:8" customFormat="1" x14ac:dyDescent="0.25">
      <c r="A288" s="2" t="s">
        <v>382</v>
      </c>
      <c r="B288" s="25" t="s">
        <v>146</v>
      </c>
      <c r="C288" s="1"/>
      <c r="D288" s="1"/>
      <c r="E288" s="36">
        <v>23</v>
      </c>
      <c r="F288" s="36">
        <v>22</v>
      </c>
      <c r="G288" s="53">
        <f>F288+D288</f>
        <v>22</v>
      </c>
      <c r="H288" s="29">
        <v>1</v>
      </c>
    </row>
    <row r="289" spans="1:8" customFormat="1" x14ac:dyDescent="0.25">
      <c r="A289" s="2" t="s">
        <v>382</v>
      </c>
      <c r="B289" s="25" t="s">
        <v>134</v>
      </c>
      <c r="C289" s="1"/>
      <c r="D289" s="1"/>
      <c r="E289" s="36">
        <v>5</v>
      </c>
      <c r="F289" s="36">
        <v>5</v>
      </c>
      <c r="G289" s="53">
        <f>F289+D289</f>
        <v>5</v>
      </c>
      <c r="H289" s="29"/>
    </row>
    <row r="290" spans="1:8" customFormat="1" x14ac:dyDescent="0.25">
      <c r="A290" s="2" t="s">
        <v>382</v>
      </c>
      <c r="B290" s="25" t="s">
        <v>140</v>
      </c>
      <c r="C290" s="1"/>
      <c r="D290" s="1"/>
      <c r="E290" s="36">
        <v>1330</v>
      </c>
      <c r="F290" s="36">
        <v>1275</v>
      </c>
      <c r="G290" s="53">
        <f>F290+D290</f>
        <v>1275</v>
      </c>
      <c r="H290" s="29">
        <v>47</v>
      </c>
    </row>
    <row r="291" spans="1:8" customFormat="1" x14ac:dyDescent="0.25">
      <c r="A291" s="2" t="s">
        <v>382</v>
      </c>
      <c r="B291" s="25" t="s">
        <v>141</v>
      </c>
      <c r="C291" s="1"/>
      <c r="D291" s="1"/>
      <c r="E291" s="36">
        <v>909</v>
      </c>
      <c r="F291" s="36">
        <v>882</v>
      </c>
      <c r="G291" s="53">
        <f>F291+D291</f>
        <v>882</v>
      </c>
      <c r="H291" s="29">
        <v>26</v>
      </c>
    </row>
    <row r="292" spans="1:8" customFormat="1" x14ac:dyDescent="0.25">
      <c r="A292" s="2" t="s">
        <v>382</v>
      </c>
      <c r="B292" s="25" t="s">
        <v>147</v>
      </c>
      <c r="C292" s="1"/>
      <c r="D292" s="1"/>
      <c r="E292" s="36">
        <v>4</v>
      </c>
      <c r="F292" s="36">
        <v>4</v>
      </c>
      <c r="G292" s="53">
        <f>F292+D292</f>
        <v>4</v>
      </c>
      <c r="H292" s="29"/>
    </row>
    <row r="293" spans="1:8" customFormat="1" x14ac:dyDescent="0.25">
      <c r="A293" s="2" t="s">
        <v>382</v>
      </c>
      <c r="B293" s="25" t="s">
        <v>143</v>
      </c>
      <c r="C293" s="1"/>
      <c r="D293" s="1"/>
      <c r="E293" s="36">
        <v>8</v>
      </c>
      <c r="F293" s="36">
        <v>8</v>
      </c>
      <c r="G293" s="53">
        <f>F293+D293</f>
        <v>8</v>
      </c>
      <c r="H293" s="29"/>
    </row>
    <row r="294" spans="1:8" customFormat="1" x14ac:dyDescent="0.25">
      <c r="A294" s="2" t="s">
        <v>382</v>
      </c>
      <c r="B294" s="25" t="s">
        <v>135</v>
      </c>
      <c r="C294" s="1"/>
      <c r="D294" s="1"/>
      <c r="E294" s="36">
        <v>67</v>
      </c>
      <c r="F294" s="36">
        <v>54</v>
      </c>
      <c r="G294" s="53">
        <f>F294+D294</f>
        <v>54</v>
      </c>
      <c r="H294" s="29">
        <v>13</v>
      </c>
    </row>
    <row r="295" spans="1:8" customFormat="1" x14ac:dyDescent="0.25">
      <c r="A295" s="2" t="s">
        <v>382</v>
      </c>
      <c r="B295" s="25" t="s">
        <v>142</v>
      </c>
      <c r="C295" s="1"/>
      <c r="D295" s="1"/>
      <c r="E295" s="36">
        <v>17</v>
      </c>
      <c r="F295" s="36">
        <v>17</v>
      </c>
      <c r="G295" s="53">
        <f>F295+D295</f>
        <v>17</v>
      </c>
      <c r="H295" s="29"/>
    </row>
    <row r="296" spans="1:8" customFormat="1" x14ac:dyDescent="0.25">
      <c r="A296" s="2" t="s">
        <v>382</v>
      </c>
      <c r="B296" s="25" t="s">
        <v>139</v>
      </c>
      <c r="C296" s="1"/>
      <c r="D296" s="1"/>
      <c r="E296" s="36">
        <v>2</v>
      </c>
      <c r="F296" s="36">
        <v>2</v>
      </c>
      <c r="G296" s="53">
        <f>F296+D296</f>
        <v>2</v>
      </c>
      <c r="H296" s="29"/>
    </row>
    <row r="297" spans="1:8" customFormat="1" x14ac:dyDescent="0.25">
      <c r="A297" s="2" t="s">
        <v>382</v>
      </c>
      <c r="B297" s="25" t="s">
        <v>144</v>
      </c>
      <c r="C297" s="1"/>
      <c r="D297" s="1"/>
      <c r="E297" s="36">
        <v>333</v>
      </c>
      <c r="F297" s="36">
        <v>325</v>
      </c>
      <c r="G297" s="53">
        <f>F297+D297</f>
        <v>325</v>
      </c>
      <c r="H297" s="29">
        <v>8</v>
      </c>
    </row>
    <row r="298" spans="1:8" customFormat="1" x14ac:dyDescent="0.25">
      <c r="A298" s="2" t="s">
        <v>382</v>
      </c>
      <c r="B298" s="25" t="s">
        <v>138</v>
      </c>
      <c r="C298" s="1"/>
      <c r="D298" s="1"/>
      <c r="E298" s="36">
        <v>2</v>
      </c>
      <c r="F298" s="36">
        <v>2</v>
      </c>
      <c r="G298" s="53">
        <f>F298+D298</f>
        <v>2</v>
      </c>
      <c r="H298" s="29"/>
    </row>
    <row r="299" spans="1:8" customFormat="1" x14ac:dyDescent="0.25">
      <c r="A299" s="2" t="s">
        <v>381</v>
      </c>
      <c r="B299" s="25" t="s">
        <v>80</v>
      </c>
      <c r="C299" s="1"/>
      <c r="D299" s="1"/>
      <c r="E299" s="36">
        <v>12</v>
      </c>
      <c r="F299" s="36"/>
      <c r="G299" s="53">
        <f>F299+D299</f>
        <v>0</v>
      </c>
      <c r="H299" s="29">
        <v>12</v>
      </c>
    </row>
    <row r="300" spans="1:8" customFormat="1" x14ac:dyDescent="0.25">
      <c r="A300" s="2" t="s">
        <v>381</v>
      </c>
      <c r="B300" s="25" t="s">
        <v>85</v>
      </c>
      <c r="C300" s="1"/>
      <c r="D300" s="1"/>
      <c r="E300" s="36">
        <v>7</v>
      </c>
      <c r="F300" s="36">
        <v>7</v>
      </c>
      <c r="G300" s="53">
        <f>F300+D300</f>
        <v>7</v>
      </c>
      <c r="H300" s="29"/>
    </row>
    <row r="301" spans="1:8" customFormat="1" x14ac:dyDescent="0.25">
      <c r="A301" s="2" t="s">
        <v>381</v>
      </c>
      <c r="B301" s="25" t="s">
        <v>81</v>
      </c>
      <c r="C301" s="1"/>
      <c r="D301" s="1"/>
      <c r="E301" s="36">
        <v>57</v>
      </c>
      <c r="F301" s="36"/>
      <c r="G301" s="53">
        <f>F301+D301</f>
        <v>0</v>
      </c>
      <c r="H301" s="29">
        <v>57</v>
      </c>
    </row>
    <row r="302" spans="1:8" customFormat="1" x14ac:dyDescent="0.25">
      <c r="A302" s="2" t="s">
        <v>381</v>
      </c>
      <c r="B302" s="25" t="s">
        <v>79</v>
      </c>
      <c r="C302" s="1"/>
      <c r="D302" s="1"/>
      <c r="E302" s="36">
        <v>108</v>
      </c>
      <c r="F302" s="36"/>
      <c r="G302" s="53">
        <f>F302+D302</f>
        <v>0</v>
      </c>
      <c r="H302" s="29">
        <v>108</v>
      </c>
    </row>
    <row r="303" spans="1:8" customFormat="1" x14ac:dyDescent="0.25">
      <c r="A303" s="2" t="s">
        <v>381</v>
      </c>
      <c r="B303" s="25" t="s">
        <v>86</v>
      </c>
      <c r="C303" s="1"/>
      <c r="D303" s="1"/>
      <c r="E303" s="36">
        <v>3</v>
      </c>
      <c r="F303" s="36">
        <v>3</v>
      </c>
      <c r="G303" s="53">
        <f>F303+D303</f>
        <v>3</v>
      </c>
      <c r="H303" s="29"/>
    </row>
    <row r="304" spans="1:8" customFormat="1" x14ac:dyDescent="0.25">
      <c r="A304" s="2" t="s">
        <v>381</v>
      </c>
      <c r="B304" s="25" t="s">
        <v>84</v>
      </c>
      <c r="C304" s="1"/>
      <c r="D304" s="1"/>
      <c r="E304" s="36">
        <v>1</v>
      </c>
      <c r="F304" s="36">
        <v>1</v>
      </c>
      <c r="G304" s="53">
        <f>F304+D304</f>
        <v>1</v>
      </c>
      <c r="H304" s="29"/>
    </row>
    <row r="305" spans="1:8" customFormat="1" x14ac:dyDescent="0.25">
      <c r="A305" s="2" t="s">
        <v>381</v>
      </c>
      <c r="B305" s="25" t="s">
        <v>2</v>
      </c>
      <c r="C305" s="1"/>
      <c r="D305" s="1"/>
      <c r="E305" s="36">
        <v>729</v>
      </c>
      <c r="F305" s="36">
        <v>232</v>
      </c>
      <c r="G305" s="53">
        <f>F305+D305</f>
        <v>232</v>
      </c>
      <c r="H305" s="29">
        <v>497</v>
      </c>
    </row>
    <row r="306" spans="1:8" customFormat="1" x14ac:dyDescent="0.25">
      <c r="A306" s="2" t="s">
        <v>381</v>
      </c>
      <c r="B306" s="25" t="s">
        <v>83</v>
      </c>
      <c r="C306" s="1"/>
      <c r="D306" s="1"/>
      <c r="E306" s="36">
        <v>4</v>
      </c>
      <c r="F306" s="36"/>
      <c r="G306" s="53">
        <f>F306+D306</f>
        <v>0</v>
      </c>
      <c r="H306" s="29">
        <v>4</v>
      </c>
    </row>
    <row r="307" spans="1:8" customFormat="1" x14ac:dyDescent="0.25">
      <c r="A307" s="2" t="s">
        <v>381</v>
      </c>
      <c r="B307" s="25" t="s">
        <v>82</v>
      </c>
      <c r="C307" s="1"/>
      <c r="D307" s="1"/>
      <c r="E307" s="36">
        <v>55</v>
      </c>
      <c r="F307" s="36">
        <v>13</v>
      </c>
      <c r="G307" s="53">
        <f>F307+D307</f>
        <v>13</v>
      </c>
      <c r="H307" s="29">
        <v>42</v>
      </c>
    </row>
    <row r="308" spans="1:8" customFormat="1" x14ac:dyDescent="0.25">
      <c r="A308" s="2" t="s">
        <v>381</v>
      </c>
      <c r="B308" s="25" t="s">
        <v>78</v>
      </c>
      <c r="C308" s="1"/>
      <c r="D308" s="1"/>
      <c r="E308" s="36">
        <v>18</v>
      </c>
      <c r="F308" s="36">
        <v>14</v>
      </c>
      <c r="G308" s="53">
        <f>F308+D308</f>
        <v>14</v>
      </c>
      <c r="H308" s="29">
        <v>4</v>
      </c>
    </row>
    <row r="309" spans="1:8" customFormat="1" x14ac:dyDescent="0.25">
      <c r="A309" s="2" t="s">
        <v>381</v>
      </c>
      <c r="B309" s="25" t="s">
        <v>88</v>
      </c>
      <c r="C309" s="1"/>
      <c r="D309" s="1"/>
      <c r="E309" s="36">
        <v>4</v>
      </c>
      <c r="F309" s="36"/>
      <c r="G309" s="53">
        <f>F309+D309</f>
        <v>0</v>
      </c>
      <c r="H309" s="29">
        <v>4</v>
      </c>
    </row>
    <row r="310" spans="1:8" customFormat="1" x14ac:dyDescent="0.25">
      <c r="A310" s="2" t="s">
        <v>381</v>
      </c>
      <c r="B310" s="25" t="s">
        <v>87</v>
      </c>
      <c r="C310" s="1"/>
      <c r="D310" s="1"/>
      <c r="E310" s="36">
        <v>1</v>
      </c>
      <c r="F310" s="36">
        <v>1</v>
      </c>
      <c r="G310" s="53">
        <f>F310+D310</f>
        <v>1</v>
      </c>
      <c r="H310" s="29"/>
    </row>
    <row r="311" spans="1:8" customFormat="1" x14ac:dyDescent="0.25">
      <c r="A311" s="2" t="s">
        <v>383</v>
      </c>
      <c r="B311" s="25" t="s">
        <v>183</v>
      </c>
      <c r="C311" s="1"/>
      <c r="D311" s="1"/>
      <c r="E311" s="36">
        <v>2</v>
      </c>
      <c r="F311" s="36"/>
      <c r="G311" s="53">
        <f>F311+D311</f>
        <v>0</v>
      </c>
      <c r="H311" s="29"/>
    </row>
    <row r="312" spans="1:8" customFormat="1" x14ac:dyDescent="0.25">
      <c r="A312" s="2" t="s">
        <v>383</v>
      </c>
      <c r="B312" s="25" t="s">
        <v>182</v>
      </c>
      <c r="C312" s="1"/>
      <c r="D312" s="1"/>
      <c r="E312" s="36">
        <v>1781</v>
      </c>
      <c r="F312" s="36"/>
      <c r="G312" s="53">
        <f>F312+D312</f>
        <v>0</v>
      </c>
      <c r="H312" s="29">
        <v>1742</v>
      </c>
    </row>
    <row r="313" spans="1:8" customFormat="1" x14ac:dyDescent="0.25">
      <c r="A313" s="2" t="s">
        <v>384</v>
      </c>
      <c r="B313" s="25" t="s">
        <v>3</v>
      </c>
      <c r="C313" s="1">
        <v>4</v>
      </c>
      <c r="D313" s="1">
        <v>4</v>
      </c>
      <c r="E313" s="36">
        <v>1420</v>
      </c>
      <c r="F313" s="36">
        <v>1420</v>
      </c>
      <c r="G313" s="53">
        <f>F313+D313</f>
        <v>1424</v>
      </c>
      <c r="H313" s="29"/>
    </row>
    <row r="314" spans="1:8" customFormat="1" x14ac:dyDescent="0.25">
      <c r="A314" s="2" t="s">
        <v>384</v>
      </c>
      <c r="B314" s="25" t="s">
        <v>4</v>
      </c>
      <c r="C314" s="1"/>
      <c r="D314" s="1"/>
      <c r="E314" s="36">
        <v>216</v>
      </c>
      <c r="F314" s="36">
        <v>216</v>
      </c>
      <c r="G314" s="53">
        <f>F314+D314</f>
        <v>216</v>
      </c>
      <c r="H314" s="29"/>
    </row>
    <row r="315" spans="1:8" customFormat="1" x14ac:dyDescent="0.25">
      <c r="A315" s="2" t="s">
        <v>384</v>
      </c>
      <c r="B315" s="25" t="s">
        <v>5</v>
      </c>
      <c r="C315" s="1"/>
      <c r="D315" s="1"/>
      <c r="E315" s="36">
        <v>65</v>
      </c>
      <c r="F315" s="36">
        <v>65</v>
      </c>
      <c r="G315" s="53">
        <f>F315+D315</f>
        <v>65</v>
      </c>
      <c r="H315" s="29"/>
    </row>
    <row r="316" spans="1:8" customFormat="1" x14ac:dyDescent="0.25">
      <c r="A316" s="2" t="s">
        <v>384</v>
      </c>
      <c r="B316" s="25" t="s">
        <v>386</v>
      </c>
      <c r="C316" s="1"/>
      <c r="D316" s="1"/>
      <c r="E316" s="36">
        <v>2</v>
      </c>
      <c r="F316" s="36">
        <v>2</v>
      </c>
      <c r="G316" s="53">
        <f>F316+D316</f>
        <v>2</v>
      </c>
      <c r="H316" s="29"/>
    </row>
    <row r="317" spans="1:8" customFormat="1" x14ac:dyDescent="0.25">
      <c r="A317" s="2" t="s">
        <v>384</v>
      </c>
      <c r="B317" s="25" t="s">
        <v>387</v>
      </c>
      <c r="C317" s="1"/>
      <c r="D317" s="1"/>
      <c r="E317" s="36">
        <v>1</v>
      </c>
      <c r="F317" s="36">
        <v>1</v>
      </c>
      <c r="G317" s="53">
        <f>F317+D317</f>
        <v>1</v>
      </c>
      <c r="H317" s="29"/>
    </row>
    <row r="318" spans="1:8" customFormat="1" x14ac:dyDescent="0.25">
      <c r="A318" s="2" t="s">
        <v>384</v>
      </c>
      <c r="B318" s="25" t="s">
        <v>388</v>
      </c>
      <c r="C318" s="1"/>
      <c r="D318" s="1"/>
      <c r="E318" s="36">
        <v>3</v>
      </c>
      <c r="F318" s="36">
        <v>3</v>
      </c>
      <c r="G318" s="53">
        <f>F318+D318</f>
        <v>3</v>
      </c>
      <c r="H318" s="29"/>
    </row>
    <row r="319" spans="1:8" customFormat="1" x14ac:dyDescent="0.25">
      <c r="A319" s="2" t="s">
        <v>384</v>
      </c>
      <c r="B319" s="25" t="s">
        <v>6</v>
      </c>
      <c r="C319" s="1"/>
      <c r="D319" s="1"/>
      <c r="E319" s="36">
        <v>1264</v>
      </c>
      <c r="F319" s="36">
        <v>1264</v>
      </c>
      <c r="G319" s="53">
        <f>F319+D319</f>
        <v>1264</v>
      </c>
      <c r="H319" s="29"/>
    </row>
    <row r="320" spans="1:8" customFormat="1" x14ac:dyDescent="0.25">
      <c r="A320" s="2" t="s">
        <v>384</v>
      </c>
      <c r="B320" s="25" t="s">
        <v>389</v>
      </c>
      <c r="C320" s="1"/>
      <c r="D320" s="1"/>
      <c r="E320" s="36">
        <v>3</v>
      </c>
      <c r="F320" s="36">
        <v>3</v>
      </c>
      <c r="G320" s="53">
        <f>F320+D320</f>
        <v>3</v>
      </c>
      <c r="H320" s="29"/>
    </row>
    <row r="321" spans="1:8" customFormat="1" x14ac:dyDescent="0.25">
      <c r="A321" s="2" t="s">
        <v>384</v>
      </c>
      <c r="B321" s="25" t="s">
        <v>7</v>
      </c>
      <c r="C321" s="1"/>
      <c r="D321" s="1"/>
      <c r="E321" s="36">
        <v>32</v>
      </c>
      <c r="F321" s="36">
        <v>32</v>
      </c>
      <c r="G321" s="53">
        <f>F321+D321</f>
        <v>32</v>
      </c>
      <c r="H321" s="29"/>
    </row>
    <row r="322" spans="1:8" customFormat="1" x14ac:dyDescent="0.25">
      <c r="A322" s="2" t="s">
        <v>384</v>
      </c>
      <c r="B322" s="25" t="s">
        <v>8</v>
      </c>
      <c r="C322" s="1"/>
      <c r="D322" s="1"/>
      <c r="E322" s="36">
        <v>1</v>
      </c>
      <c r="F322" s="36">
        <v>1</v>
      </c>
      <c r="G322" s="53">
        <f>F322+D322</f>
        <v>1</v>
      </c>
      <c r="H322" s="29"/>
    </row>
    <row r="323" spans="1:8" customFormat="1" x14ac:dyDescent="0.25">
      <c r="A323" s="2" t="s">
        <v>384</v>
      </c>
      <c r="B323" s="25" t="s">
        <v>390</v>
      </c>
      <c r="C323" s="1"/>
      <c r="D323" s="1"/>
      <c r="E323" s="36">
        <v>7</v>
      </c>
      <c r="F323" s="36">
        <v>7</v>
      </c>
      <c r="G323" s="53">
        <f>F323+D323</f>
        <v>7</v>
      </c>
      <c r="H323" s="29"/>
    </row>
    <row r="324" spans="1:8" customFormat="1" x14ac:dyDescent="0.25">
      <c r="A324" s="2" t="s">
        <v>384</v>
      </c>
      <c r="B324" s="25" t="s">
        <v>9</v>
      </c>
      <c r="C324" s="1"/>
      <c r="D324" s="1"/>
      <c r="E324" s="36">
        <v>606</v>
      </c>
      <c r="F324" s="36">
        <v>606</v>
      </c>
      <c r="G324" s="53">
        <f>F324+D324</f>
        <v>606</v>
      </c>
      <c r="H324" s="29"/>
    </row>
    <row r="325" spans="1:8" customFormat="1" x14ac:dyDescent="0.25">
      <c r="A325" s="2" t="s">
        <v>384</v>
      </c>
      <c r="B325" s="25" t="s">
        <v>10</v>
      </c>
      <c r="C325" s="1"/>
      <c r="D325" s="1"/>
      <c r="E325" s="36">
        <v>3</v>
      </c>
      <c r="F325" s="36">
        <v>3</v>
      </c>
      <c r="G325" s="53">
        <f>F325+D325</f>
        <v>3</v>
      </c>
      <c r="H325" s="29"/>
    </row>
    <row r="326" spans="1:8" customFormat="1" x14ac:dyDescent="0.25">
      <c r="A326" s="2" t="s">
        <v>384</v>
      </c>
      <c r="B326" s="25" t="s">
        <v>391</v>
      </c>
      <c r="C326" s="1"/>
      <c r="D326" s="1"/>
      <c r="E326" s="36">
        <v>352</v>
      </c>
      <c r="F326" s="36">
        <v>352</v>
      </c>
      <c r="G326" s="53">
        <f>F326+D326</f>
        <v>352</v>
      </c>
      <c r="H326" s="29"/>
    </row>
    <row r="327" spans="1:8" customFormat="1" x14ac:dyDescent="0.25">
      <c r="A327" s="2" t="s">
        <v>384</v>
      </c>
      <c r="B327" s="25" t="s">
        <v>11</v>
      </c>
      <c r="C327" s="1"/>
      <c r="D327" s="1"/>
      <c r="E327" s="36">
        <v>8173</v>
      </c>
      <c r="F327" s="36">
        <v>8173</v>
      </c>
      <c r="G327" s="53">
        <f>F327+D327</f>
        <v>8173</v>
      </c>
      <c r="H327" s="29"/>
    </row>
    <row r="328" spans="1:8" customFormat="1" x14ac:dyDescent="0.25">
      <c r="A328" s="2" t="s">
        <v>384</v>
      </c>
      <c r="B328" s="25" t="s">
        <v>12</v>
      </c>
      <c r="C328" s="1"/>
      <c r="D328" s="1"/>
      <c r="E328" s="36">
        <v>6</v>
      </c>
      <c r="F328" s="36">
        <v>6</v>
      </c>
      <c r="G328" s="53">
        <f>F328+D328</f>
        <v>6</v>
      </c>
      <c r="H328" s="29"/>
    </row>
    <row r="329" spans="1:8" customFormat="1" x14ac:dyDescent="0.25">
      <c r="A329" s="2" t="s">
        <v>384</v>
      </c>
      <c r="B329" s="25" t="s">
        <v>385</v>
      </c>
      <c r="C329" s="1">
        <v>3</v>
      </c>
      <c r="D329" s="1">
        <v>3</v>
      </c>
      <c r="E329" s="36">
        <v>602</v>
      </c>
      <c r="F329" s="36">
        <v>601</v>
      </c>
      <c r="G329" s="53">
        <f>F329+D329</f>
        <v>604</v>
      </c>
      <c r="H329" s="29"/>
    </row>
    <row r="330" spans="1:8" customFormat="1" x14ac:dyDescent="0.25">
      <c r="A330" s="2" t="s">
        <v>384</v>
      </c>
      <c r="B330" s="25" t="s">
        <v>392</v>
      </c>
      <c r="C330" s="1"/>
      <c r="D330" s="1"/>
      <c r="E330" s="36">
        <v>1</v>
      </c>
      <c r="F330" s="36">
        <v>1</v>
      </c>
      <c r="G330" s="53">
        <f>F330+D330</f>
        <v>1</v>
      </c>
      <c r="H330" s="29"/>
    </row>
    <row r="331" spans="1:8" customFormat="1" x14ac:dyDescent="0.25">
      <c r="A331" s="2" t="s">
        <v>425</v>
      </c>
      <c r="B331" s="25" t="s">
        <v>436</v>
      </c>
      <c r="C331" s="1"/>
      <c r="D331" s="1"/>
      <c r="E331" s="36">
        <v>1</v>
      </c>
      <c r="F331" s="36">
        <v>1</v>
      </c>
      <c r="G331" s="53">
        <f>F331+D331</f>
        <v>1</v>
      </c>
      <c r="H331" s="29"/>
    </row>
    <row r="332" spans="1:8" customFormat="1" x14ac:dyDescent="0.25">
      <c r="A332" s="2" t="s">
        <v>425</v>
      </c>
      <c r="B332" s="25" t="s">
        <v>437</v>
      </c>
      <c r="C332" s="1"/>
      <c r="D332" s="1"/>
      <c r="E332" s="36">
        <v>2</v>
      </c>
      <c r="F332" s="36">
        <v>2</v>
      </c>
      <c r="G332" s="53">
        <f>F332+D332</f>
        <v>2</v>
      </c>
      <c r="H332" s="29"/>
    </row>
    <row r="333" spans="1:8" customFormat="1" x14ac:dyDescent="0.25">
      <c r="A333" s="2" t="s">
        <v>425</v>
      </c>
      <c r="B333" s="25" t="s">
        <v>428</v>
      </c>
      <c r="C333" s="1"/>
      <c r="D333" s="1"/>
      <c r="E333" s="36">
        <v>12</v>
      </c>
      <c r="F333" s="36">
        <v>12</v>
      </c>
      <c r="G333" s="53">
        <f>F333+D333</f>
        <v>12</v>
      </c>
      <c r="H333" s="29"/>
    </row>
    <row r="334" spans="1:8" customFormat="1" x14ac:dyDescent="0.25">
      <c r="A334" s="2" t="s">
        <v>425</v>
      </c>
      <c r="B334" s="25" t="s">
        <v>429</v>
      </c>
      <c r="C334" s="1"/>
      <c r="D334" s="1"/>
      <c r="E334" s="36">
        <v>15</v>
      </c>
      <c r="F334" s="36">
        <v>15</v>
      </c>
      <c r="G334" s="53">
        <f>F334+D334</f>
        <v>15</v>
      </c>
      <c r="H334" s="29"/>
    </row>
    <row r="335" spans="1:8" customFormat="1" x14ac:dyDescent="0.25">
      <c r="A335" s="2" t="s">
        <v>425</v>
      </c>
      <c r="B335" s="25" t="s">
        <v>426</v>
      </c>
      <c r="C335" s="1"/>
      <c r="D335" s="1"/>
      <c r="E335" s="36">
        <v>15</v>
      </c>
      <c r="F335" s="36">
        <v>15</v>
      </c>
      <c r="G335" s="53">
        <f>F335+D335</f>
        <v>15</v>
      </c>
      <c r="H335" s="29"/>
    </row>
    <row r="336" spans="1:8" customFormat="1" x14ac:dyDescent="0.25">
      <c r="A336" s="2" t="s">
        <v>425</v>
      </c>
      <c r="B336" s="25" t="s">
        <v>432</v>
      </c>
      <c r="C336" s="1"/>
      <c r="D336" s="1"/>
      <c r="E336" s="36">
        <v>1</v>
      </c>
      <c r="F336" s="36">
        <v>1</v>
      </c>
      <c r="G336" s="53">
        <f>F336+D336</f>
        <v>1</v>
      </c>
      <c r="H336" s="29"/>
    </row>
    <row r="337" spans="1:8" customFormat="1" x14ac:dyDescent="0.25">
      <c r="A337" s="2" t="s">
        <v>425</v>
      </c>
      <c r="B337" s="25" t="s">
        <v>434</v>
      </c>
      <c r="C337" s="1"/>
      <c r="D337" s="1"/>
      <c r="E337" s="36">
        <v>1</v>
      </c>
      <c r="F337" s="36">
        <v>1</v>
      </c>
      <c r="G337" s="53">
        <f>F337+D337</f>
        <v>1</v>
      </c>
      <c r="H337" s="29"/>
    </row>
    <row r="338" spans="1:8" customFormat="1" x14ac:dyDescent="0.25">
      <c r="A338" s="2" t="s">
        <v>425</v>
      </c>
      <c r="B338" s="25" t="s">
        <v>438</v>
      </c>
      <c r="C338" s="1"/>
      <c r="D338" s="1"/>
      <c r="E338" s="36">
        <v>12</v>
      </c>
      <c r="F338" s="36">
        <v>12</v>
      </c>
      <c r="G338" s="53">
        <f>F338+D338</f>
        <v>12</v>
      </c>
      <c r="H338" s="29"/>
    </row>
    <row r="339" spans="1:8" customFormat="1" x14ac:dyDescent="0.25">
      <c r="A339" s="2" t="s">
        <v>425</v>
      </c>
      <c r="B339" s="25" t="s">
        <v>435</v>
      </c>
      <c r="C339" s="1"/>
      <c r="D339" s="1"/>
      <c r="E339" s="36">
        <v>2</v>
      </c>
      <c r="F339" s="36">
        <v>2</v>
      </c>
      <c r="G339" s="53">
        <f>F339+D339</f>
        <v>2</v>
      </c>
      <c r="H339" s="29"/>
    </row>
    <row r="340" spans="1:8" customFormat="1" x14ac:dyDescent="0.25">
      <c r="A340" s="2" t="s">
        <v>425</v>
      </c>
      <c r="B340" s="25" t="s">
        <v>431</v>
      </c>
      <c r="C340" s="1"/>
      <c r="D340" s="1"/>
      <c r="E340" s="36">
        <v>11</v>
      </c>
      <c r="F340" s="36">
        <v>11</v>
      </c>
      <c r="G340" s="53">
        <f>F340+D340</f>
        <v>11</v>
      </c>
      <c r="H340" s="29"/>
    </row>
    <row r="341" spans="1:8" customFormat="1" x14ac:dyDescent="0.25">
      <c r="A341" s="2" t="s">
        <v>425</v>
      </c>
      <c r="B341" s="25" t="s">
        <v>427</v>
      </c>
      <c r="C341" s="1"/>
      <c r="D341" s="1"/>
      <c r="E341" s="36">
        <v>5</v>
      </c>
      <c r="F341" s="36">
        <v>5</v>
      </c>
      <c r="G341" s="53">
        <f>F341+D341</f>
        <v>5</v>
      </c>
      <c r="H341" s="29"/>
    </row>
    <row r="342" spans="1:8" customFormat="1" x14ac:dyDescent="0.25">
      <c r="A342" s="2" t="s">
        <v>425</v>
      </c>
      <c r="B342" s="25" t="s">
        <v>433</v>
      </c>
      <c r="C342" s="1"/>
      <c r="D342" s="1"/>
      <c r="E342" s="36">
        <v>4</v>
      </c>
      <c r="F342" s="36">
        <v>4</v>
      </c>
      <c r="G342" s="53">
        <f>F342+D342</f>
        <v>4</v>
      </c>
      <c r="H342" s="29"/>
    </row>
    <row r="343" spans="1:8" customFormat="1" x14ac:dyDescent="0.25">
      <c r="A343" s="2" t="s">
        <v>425</v>
      </c>
      <c r="B343" s="25" t="s">
        <v>440</v>
      </c>
      <c r="C343" s="1"/>
      <c r="D343" s="1"/>
      <c r="E343" s="36">
        <v>12</v>
      </c>
      <c r="F343" s="36">
        <v>12</v>
      </c>
      <c r="G343" s="53">
        <f>F343+D343</f>
        <v>12</v>
      </c>
      <c r="H343" s="29"/>
    </row>
    <row r="344" spans="1:8" customFormat="1" x14ac:dyDescent="0.25">
      <c r="A344" s="2" t="s">
        <v>425</v>
      </c>
      <c r="B344" s="25" t="s">
        <v>439</v>
      </c>
      <c r="C344" s="1"/>
      <c r="D344" s="1"/>
      <c r="E344" s="36">
        <v>1</v>
      </c>
      <c r="F344" s="36">
        <v>1</v>
      </c>
      <c r="G344" s="53">
        <f>F344+D344</f>
        <v>1</v>
      </c>
      <c r="H344" s="29"/>
    </row>
    <row r="345" spans="1:8" customFormat="1" x14ac:dyDescent="0.25">
      <c r="A345" s="2" t="s">
        <v>425</v>
      </c>
      <c r="B345" s="25" t="s">
        <v>430</v>
      </c>
      <c r="C345" s="1"/>
      <c r="D345" s="1"/>
      <c r="E345" s="36">
        <v>1</v>
      </c>
      <c r="F345" s="36">
        <v>1</v>
      </c>
      <c r="G345" s="53">
        <f>F345+D345</f>
        <v>1</v>
      </c>
      <c r="H345" s="29"/>
    </row>
    <row r="346" spans="1:8" customFormat="1" x14ac:dyDescent="0.25">
      <c r="A346" s="2" t="s">
        <v>393</v>
      </c>
      <c r="B346" s="25" t="s">
        <v>414</v>
      </c>
      <c r="C346" s="1"/>
      <c r="D346" s="1"/>
      <c r="E346" s="36">
        <v>6</v>
      </c>
      <c r="F346" s="36">
        <v>6</v>
      </c>
      <c r="G346" s="53">
        <f>F346+D346</f>
        <v>6</v>
      </c>
      <c r="H346" s="29"/>
    </row>
    <row r="347" spans="1:8" customFormat="1" x14ac:dyDescent="0.25">
      <c r="A347" s="2" t="s">
        <v>393</v>
      </c>
      <c r="B347" s="25" t="s">
        <v>409</v>
      </c>
      <c r="C347" s="1"/>
      <c r="D347" s="1"/>
      <c r="E347" s="36">
        <v>1</v>
      </c>
      <c r="F347" s="36">
        <v>1</v>
      </c>
      <c r="G347" s="53">
        <f>F347+D347</f>
        <v>1</v>
      </c>
      <c r="H347" s="29"/>
    </row>
    <row r="348" spans="1:8" customFormat="1" x14ac:dyDescent="0.25">
      <c r="A348" s="2" t="s">
        <v>393</v>
      </c>
      <c r="B348" s="25" t="s">
        <v>404</v>
      </c>
      <c r="C348" s="1"/>
      <c r="D348" s="1"/>
      <c r="E348" s="36">
        <v>1</v>
      </c>
      <c r="F348" s="36">
        <v>1</v>
      </c>
      <c r="G348" s="53">
        <f>F348+D348</f>
        <v>1</v>
      </c>
      <c r="H348" s="29"/>
    </row>
    <row r="349" spans="1:8" customFormat="1" x14ac:dyDescent="0.25">
      <c r="A349" s="2" t="s">
        <v>393</v>
      </c>
      <c r="B349" s="25" t="s">
        <v>405</v>
      </c>
      <c r="C349" s="1"/>
      <c r="D349" s="1"/>
      <c r="E349" s="36">
        <v>579</v>
      </c>
      <c r="F349" s="36">
        <v>576</v>
      </c>
      <c r="G349" s="53">
        <f>F349+D349</f>
        <v>576</v>
      </c>
      <c r="H349" s="29">
        <v>3</v>
      </c>
    </row>
    <row r="350" spans="1:8" customFormat="1" x14ac:dyDescent="0.25">
      <c r="A350" s="2" t="s">
        <v>393</v>
      </c>
      <c r="B350" s="25" t="s">
        <v>406</v>
      </c>
      <c r="C350" s="1"/>
      <c r="D350" s="1"/>
      <c r="E350" s="36">
        <v>266</v>
      </c>
      <c r="F350" s="36">
        <v>248</v>
      </c>
      <c r="G350" s="53">
        <f>F350+D350</f>
        <v>248</v>
      </c>
      <c r="H350" s="29">
        <v>18</v>
      </c>
    </row>
    <row r="351" spans="1:8" customFormat="1" x14ac:dyDescent="0.25">
      <c r="A351" s="2" t="s">
        <v>393</v>
      </c>
      <c r="B351" s="25" t="s">
        <v>398</v>
      </c>
      <c r="C351" s="1"/>
      <c r="D351" s="1"/>
      <c r="E351" s="36">
        <v>1</v>
      </c>
      <c r="F351" s="36">
        <v>1</v>
      </c>
      <c r="G351" s="53">
        <f>F351+D351</f>
        <v>1</v>
      </c>
      <c r="H351" s="29"/>
    </row>
    <row r="352" spans="1:8" customFormat="1" x14ac:dyDescent="0.25">
      <c r="A352" s="2" t="s">
        <v>393</v>
      </c>
      <c r="B352" s="25" t="s">
        <v>410</v>
      </c>
      <c r="C352" s="1"/>
      <c r="D352" s="1"/>
      <c r="E352" s="36">
        <v>2</v>
      </c>
      <c r="F352" s="36">
        <v>2</v>
      </c>
      <c r="G352" s="53">
        <f>F352+D352</f>
        <v>2</v>
      </c>
      <c r="H352" s="29"/>
    </row>
    <row r="353" spans="1:8" customFormat="1" x14ac:dyDescent="0.25">
      <c r="A353" s="2" t="s">
        <v>393</v>
      </c>
      <c r="B353" s="25" t="s">
        <v>412</v>
      </c>
      <c r="C353" s="1"/>
      <c r="D353" s="1"/>
      <c r="E353" s="36">
        <v>1</v>
      </c>
      <c r="F353" s="36"/>
      <c r="G353" s="53">
        <f>F353+D353</f>
        <v>0</v>
      </c>
      <c r="H353" s="29">
        <v>1</v>
      </c>
    </row>
    <row r="354" spans="1:8" customFormat="1" x14ac:dyDescent="0.25">
      <c r="A354" s="2" t="s">
        <v>393</v>
      </c>
      <c r="B354" s="25" t="s">
        <v>395</v>
      </c>
      <c r="C354" s="1"/>
      <c r="D354" s="1"/>
      <c r="E354" s="36">
        <v>2</v>
      </c>
      <c r="F354" s="36">
        <v>2</v>
      </c>
      <c r="G354" s="53">
        <f>F354+D354</f>
        <v>2</v>
      </c>
      <c r="H354" s="29"/>
    </row>
    <row r="355" spans="1:8" customFormat="1" x14ac:dyDescent="0.25">
      <c r="A355" s="2" t="s">
        <v>393</v>
      </c>
      <c r="B355" s="25" t="s">
        <v>402</v>
      </c>
      <c r="C355" s="1"/>
      <c r="D355" s="1"/>
      <c r="E355" s="36">
        <v>10</v>
      </c>
      <c r="F355" s="36">
        <v>10</v>
      </c>
      <c r="G355" s="53">
        <f>F355+D355</f>
        <v>10</v>
      </c>
      <c r="H355" s="29"/>
    </row>
    <row r="356" spans="1:8" customFormat="1" x14ac:dyDescent="0.25">
      <c r="A356" s="2" t="s">
        <v>393</v>
      </c>
      <c r="B356" s="25" t="s">
        <v>413</v>
      </c>
      <c r="C356" s="1"/>
      <c r="D356" s="1"/>
      <c r="E356" s="36">
        <v>4</v>
      </c>
      <c r="F356" s="36">
        <v>4</v>
      </c>
      <c r="G356" s="53">
        <f>F356+D356</f>
        <v>4</v>
      </c>
      <c r="H356" s="29"/>
    </row>
    <row r="357" spans="1:8" customFormat="1" x14ac:dyDescent="0.25">
      <c r="A357" s="2" t="s">
        <v>393</v>
      </c>
      <c r="B357" s="25" t="s">
        <v>401</v>
      </c>
      <c r="C357" s="1"/>
      <c r="D357" s="1"/>
      <c r="E357" s="36">
        <v>7</v>
      </c>
      <c r="F357" s="36">
        <v>3</v>
      </c>
      <c r="G357" s="53">
        <f>F357+D357</f>
        <v>3</v>
      </c>
      <c r="H357" s="29">
        <v>4</v>
      </c>
    </row>
    <row r="358" spans="1:8" customFormat="1" x14ac:dyDescent="0.25">
      <c r="A358" s="2" t="s">
        <v>393</v>
      </c>
      <c r="B358" s="25" t="s">
        <v>403</v>
      </c>
      <c r="C358" s="1"/>
      <c r="D358" s="1"/>
      <c r="E358" s="36">
        <v>4</v>
      </c>
      <c r="F358" s="36">
        <v>4</v>
      </c>
      <c r="G358" s="53">
        <f>F358+D358</f>
        <v>4</v>
      </c>
      <c r="H358" s="29"/>
    </row>
    <row r="359" spans="1:8" customFormat="1" x14ac:dyDescent="0.25">
      <c r="A359" s="2" t="s">
        <v>393</v>
      </c>
      <c r="B359" s="25" t="s">
        <v>394</v>
      </c>
      <c r="C359" s="1"/>
      <c r="D359" s="1"/>
      <c r="E359" s="36">
        <v>2</v>
      </c>
      <c r="F359" s="36">
        <v>2</v>
      </c>
      <c r="G359" s="53">
        <f>F359+D359</f>
        <v>2</v>
      </c>
      <c r="H359" s="29"/>
    </row>
    <row r="360" spans="1:8" customFormat="1" x14ac:dyDescent="0.25">
      <c r="A360" s="2" t="s">
        <v>393</v>
      </c>
      <c r="B360" s="25" t="s">
        <v>399</v>
      </c>
      <c r="C360" s="1"/>
      <c r="D360" s="1"/>
      <c r="E360" s="36">
        <v>1</v>
      </c>
      <c r="F360" s="36">
        <v>1</v>
      </c>
      <c r="G360" s="53">
        <f>F360+D360</f>
        <v>1</v>
      </c>
      <c r="H360" s="29"/>
    </row>
    <row r="361" spans="1:8" customFormat="1" x14ac:dyDescent="0.25">
      <c r="A361" s="2" t="s">
        <v>393</v>
      </c>
      <c r="B361" s="25" t="s">
        <v>407</v>
      </c>
      <c r="C361" s="1"/>
      <c r="D361" s="1"/>
      <c r="E361" s="36">
        <v>163</v>
      </c>
      <c r="F361" s="36">
        <v>159</v>
      </c>
      <c r="G361" s="53">
        <f>F361+D361</f>
        <v>159</v>
      </c>
      <c r="H361" s="29">
        <v>4</v>
      </c>
    </row>
    <row r="362" spans="1:8" customFormat="1" x14ac:dyDescent="0.25">
      <c r="A362" s="2" t="s">
        <v>393</v>
      </c>
      <c r="B362" s="25" t="s">
        <v>396</v>
      </c>
      <c r="C362" s="1"/>
      <c r="D362" s="1"/>
      <c r="E362" s="36">
        <v>241</v>
      </c>
      <c r="F362" s="36">
        <v>230</v>
      </c>
      <c r="G362" s="53">
        <f>F362+D362</f>
        <v>230</v>
      </c>
      <c r="H362" s="29">
        <v>11</v>
      </c>
    </row>
    <row r="363" spans="1:8" customFormat="1" x14ac:dyDescent="0.25">
      <c r="A363" s="2" t="s">
        <v>393</v>
      </c>
      <c r="B363" s="25" t="s">
        <v>411</v>
      </c>
      <c r="C363" s="1"/>
      <c r="D363" s="1"/>
      <c r="E363" s="36">
        <v>9</v>
      </c>
      <c r="F363" s="36">
        <v>9</v>
      </c>
      <c r="G363" s="53">
        <f>F363+D363</f>
        <v>9</v>
      </c>
      <c r="H363" s="29"/>
    </row>
    <row r="364" spans="1:8" customFormat="1" x14ac:dyDescent="0.25">
      <c r="A364" s="2" t="s">
        <v>393</v>
      </c>
      <c r="B364" s="25" t="s">
        <v>400</v>
      </c>
      <c r="C364" s="1"/>
      <c r="D364" s="1"/>
      <c r="E364" s="36">
        <v>679</v>
      </c>
      <c r="F364" s="36">
        <v>585</v>
      </c>
      <c r="G364" s="53">
        <f>F364+D364</f>
        <v>585</v>
      </c>
      <c r="H364" s="29">
        <v>94</v>
      </c>
    </row>
    <row r="365" spans="1:8" customFormat="1" x14ac:dyDescent="0.25">
      <c r="A365" s="2" t="s">
        <v>393</v>
      </c>
      <c r="B365" s="25" t="s">
        <v>397</v>
      </c>
      <c r="C365" s="1"/>
      <c r="D365" s="1"/>
      <c r="E365" s="36">
        <v>3</v>
      </c>
      <c r="F365" s="36">
        <v>3</v>
      </c>
      <c r="G365" s="53">
        <f>F365+D365</f>
        <v>3</v>
      </c>
      <c r="H365" s="29"/>
    </row>
    <row r="366" spans="1:8" customFormat="1" x14ac:dyDescent="0.25">
      <c r="A366" s="2" t="s">
        <v>393</v>
      </c>
      <c r="B366" s="25" t="s">
        <v>408</v>
      </c>
      <c r="C366" s="1"/>
      <c r="D366" s="1"/>
      <c r="E366" s="36">
        <v>10</v>
      </c>
      <c r="F366" s="36">
        <v>6</v>
      </c>
      <c r="G366" s="53">
        <f>F366+D366</f>
        <v>6</v>
      </c>
      <c r="H366" s="29">
        <v>4</v>
      </c>
    </row>
    <row r="367" spans="1:8" customFormat="1" x14ac:dyDescent="0.25">
      <c r="A367" s="2" t="s">
        <v>415</v>
      </c>
      <c r="B367" s="25" t="s">
        <v>96</v>
      </c>
      <c r="C367" s="1"/>
      <c r="D367" s="1"/>
      <c r="E367" s="36">
        <v>15</v>
      </c>
      <c r="F367" s="36">
        <v>15</v>
      </c>
      <c r="G367" s="53">
        <f>F367+D367</f>
        <v>15</v>
      </c>
      <c r="H367" s="29"/>
    </row>
    <row r="368" spans="1:8" customFormat="1" x14ac:dyDescent="0.25">
      <c r="A368" s="2" t="s">
        <v>415</v>
      </c>
      <c r="B368" s="25" t="s">
        <v>97</v>
      </c>
      <c r="C368" s="1"/>
      <c r="D368" s="1"/>
      <c r="E368" s="36">
        <v>220</v>
      </c>
      <c r="F368" s="36">
        <v>199</v>
      </c>
      <c r="G368" s="53">
        <f>F368+D368</f>
        <v>199</v>
      </c>
      <c r="H368" s="29">
        <v>21</v>
      </c>
    </row>
    <row r="369" spans="1:8" customFormat="1" x14ac:dyDescent="0.25">
      <c r="A369" s="2" t="s">
        <v>415</v>
      </c>
      <c r="B369" s="25" t="s">
        <v>417</v>
      </c>
      <c r="C369" s="1"/>
      <c r="D369" s="1"/>
      <c r="E369" s="36">
        <v>1</v>
      </c>
      <c r="F369" s="36">
        <v>1</v>
      </c>
      <c r="G369" s="53">
        <f>F369+D369</f>
        <v>1</v>
      </c>
      <c r="H369" s="29"/>
    </row>
    <row r="370" spans="1:8" customFormat="1" x14ac:dyDescent="0.25">
      <c r="A370" s="2" t="s">
        <v>415</v>
      </c>
      <c r="B370" s="25" t="s">
        <v>118</v>
      </c>
      <c r="C370" s="1">
        <v>17</v>
      </c>
      <c r="D370" s="1">
        <v>1</v>
      </c>
      <c r="E370" s="36">
        <v>24</v>
      </c>
      <c r="F370" s="36">
        <v>23</v>
      </c>
      <c r="G370" s="53">
        <f>F370+D370</f>
        <v>24</v>
      </c>
      <c r="H370" s="29">
        <v>15</v>
      </c>
    </row>
    <row r="371" spans="1:8" customFormat="1" x14ac:dyDescent="0.25">
      <c r="A371" s="2" t="s">
        <v>415</v>
      </c>
      <c r="B371" s="25" t="s">
        <v>109</v>
      </c>
      <c r="C371" s="1"/>
      <c r="D371" s="1"/>
      <c r="E371" s="36">
        <v>51</v>
      </c>
      <c r="F371" s="36">
        <v>48</v>
      </c>
      <c r="G371" s="53">
        <f>F371+D371</f>
        <v>48</v>
      </c>
      <c r="H371" s="29">
        <v>3</v>
      </c>
    </row>
    <row r="372" spans="1:8" customFormat="1" x14ac:dyDescent="0.25">
      <c r="A372" s="2" t="s">
        <v>415</v>
      </c>
      <c r="B372" s="25" t="s">
        <v>98</v>
      </c>
      <c r="C372" s="1"/>
      <c r="D372" s="1"/>
      <c r="E372" s="36">
        <v>53</v>
      </c>
      <c r="F372" s="36">
        <v>53</v>
      </c>
      <c r="G372" s="53">
        <f>F372+D372</f>
        <v>53</v>
      </c>
      <c r="H372" s="29"/>
    </row>
    <row r="373" spans="1:8" customFormat="1" x14ac:dyDescent="0.25">
      <c r="A373" s="2" t="s">
        <v>415</v>
      </c>
      <c r="B373" s="25" t="s">
        <v>99</v>
      </c>
      <c r="C373" s="1"/>
      <c r="D373" s="1"/>
      <c r="E373" s="36">
        <v>12</v>
      </c>
      <c r="F373" s="36">
        <v>12</v>
      </c>
      <c r="G373" s="53">
        <f>F373+D373</f>
        <v>12</v>
      </c>
      <c r="H373" s="29"/>
    </row>
    <row r="374" spans="1:8" customFormat="1" x14ac:dyDescent="0.25">
      <c r="A374" s="2" t="s">
        <v>415</v>
      </c>
      <c r="B374" s="25" t="s">
        <v>100</v>
      </c>
      <c r="C374" s="1"/>
      <c r="D374" s="1"/>
      <c r="E374" s="36">
        <v>723</v>
      </c>
      <c r="F374" s="36">
        <v>719</v>
      </c>
      <c r="G374" s="53">
        <f>F374+D374</f>
        <v>719</v>
      </c>
      <c r="H374" s="29">
        <v>3</v>
      </c>
    </row>
    <row r="375" spans="1:8" customFormat="1" x14ac:dyDescent="0.25">
      <c r="A375" s="2" t="s">
        <v>415</v>
      </c>
      <c r="B375" s="25" t="s">
        <v>101</v>
      </c>
      <c r="C375" s="1"/>
      <c r="D375" s="1"/>
      <c r="E375" s="36">
        <v>30</v>
      </c>
      <c r="F375" s="36">
        <v>9</v>
      </c>
      <c r="G375" s="53">
        <f>F375+D375</f>
        <v>9</v>
      </c>
      <c r="H375" s="29">
        <v>21</v>
      </c>
    </row>
    <row r="376" spans="1:8" customFormat="1" x14ac:dyDescent="0.25">
      <c r="A376" s="2" t="s">
        <v>415</v>
      </c>
      <c r="B376" s="25" t="s">
        <v>102</v>
      </c>
      <c r="C376" s="1"/>
      <c r="D376" s="1"/>
      <c r="E376" s="36">
        <v>630</v>
      </c>
      <c r="F376" s="36">
        <v>608</v>
      </c>
      <c r="G376" s="53">
        <f>F376+D376</f>
        <v>608</v>
      </c>
      <c r="H376" s="29">
        <v>17</v>
      </c>
    </row>
    <row r="377" spans="1:8" customFormat="1" x14ac:dyDescent="0.25">
      <c r="A377" s="2" t="s">
        <v>415</v>
      </c>
      <c r="B377" s="25" t="s">
        <v>103</v>
      </c>
      <c r="C377" s="1">
        <v>213</v>
      </c>
      <c r="D377" s="1">
        <v>31</v>
      </c>
      <c r="E377" s="36">
        <v>5389</v>
      </c>
      <c r="F377" s="36">
        <v>5238</v>
      </c>
      <c r="G377" s="53">
        <f>F377+D377</f>
        <v>5269</v>
      </c>
      <c r="H377" s="29">
        <v>323</v>
      </c>
    </row>
    <row r="378" spans="1:8" customFormat="1" x14ac:dyDescent="0.25">
      <c r="A378" s="2" t="s">
        <v>415</v>
      </c>
      <c r="B378" s="25" t="s">
        <v>104</v>
      </c>
      <c r="C378" s="1"/>
      <c r="D378" s="1"/>
      <c r="E378" s="36">
        <v>1556</v>
      </c>
      <c r="F378" s="36">
        <v>1540</v>
      </c>
      <c r="G378" s="53">
        <f>F378+D378</f>
        <v>1540</v>
      </c>
      <c r="H378" s="29">
        <v>16</v>
      </c>
    </row>
    <row r="379" spans="1:8" customFormat="1" x14ac:dyDescent="0.25">
      <c r="A379" s="2" t="s">
        <v>415</v>
      </c>
      <c r="B379" s="25" t="s">
        <v>105</v>
      </c>
      <c r="C379" s="1">
        <v>29</v>
      </c>
      <c r="D379" s="1">
        <v>2</v>
      </c>
      <c r="E379" s="36">
        <v>397</v>
      </c>
      <c r="F379" s="36">
        <v>381</v>
      </c>
      <c r="G379" s="53">
        <f>F379+D379</f>
        <v>383</v>
      </c>
      <c r="H379" s="29">
        <v>43</v>
      </c>
    </row>
    <row r="380" spans="1:8" customFormat="1" x14ac:dyDescent="0.25">
      <c r="A380" s="2" t="s">
        <v>415</v>
      </c>
      <c r="B380" s="25" t="s">
        <v>106</v>
      </c>
      <c r="C380" s="1"/>
      <c r="D380" s="1"/>
      <c r="E380" s="36">
        <v>164</v>
      </c>
      <c r="F380" s="36">
        <v>116</v>
      </c>
      <c r="G380" s="53">
        <f>F380+D380</f>
        <v>116</v>
      </c>
      <c r="H380" s="29">
        <v>47</v>
      </c>
    </row>
    <row r="381" spans="1:8" customFormat="1" x14ac:dyDescent="0.25">
      <c r="A381" s="2" t="s">
        <v>415</v>
      </c>
      <c r="B381" s="25" t="s">
        <v>107</v>
      </c>
      <c r="C381" s="1"/>
      <c r="D381" s="1"/>
      <c r="E381" s="36">
        <v>6</v>
      </c>
      <c r="F381" s="36">
        <v>6</v>
      </c>
      <c r="G381" s="53">
        <f>F381+D381</f>
        <v>6</v>
      </c>
      <c r="H381" s="29"/>
    </row>
    <row r="382" spans="1:8" customFormat="1" x14ac:dyDescent="0.25">
      <c r="A382" s="2" t="s">
        <v>415</v>
      </c>
      <c r="B382" s="25" t="s">
        <v>108</v>
      </c>
      <c r="C382" s="1"/>
      <c r="D382" s="1"/>
      <c r="E382" s="36">
        <v>157</v>
      </c>
      <c r="F382" s="36">
        <v>157</v>
      </c>
      <c r="G382" s="53">
        <f>F382+D382</f>
        <v>157</v>
      </c>
      <c r="H382" s="29"/>
    </row>
    <row r="383" spans="1:8" customFormat="1" x14ac:dyDescent="0.25">
      <c r="A383" s="2" t="s">
        <v>415</v>
      </c>
      <c r="B383" s="25" t="s">
        <v>111</v>
      </c>
      <c r="C383" s="1"/>
      <c r="D383" s="1"/>
      <c r="E383" s="36">
        <v>20</v>
      </c>
      <c r="F383" s="36">
        <v>14</v>
      </c>
      <c r="G383" s="53">
        <f>F383+D383</f>
        <v>14</v>
      </c>
      <c r="H383" s="29">
        <v>5</v>
      </c>
    </row>
    <row r="384" spans="1:8" customFormat="1" x14ac:dyDescent="0.25">
      <c r="A384" s="2" t="s">
        <v>415</v>
      </c>
      <c r="B384" s="25" t="s">
        <v>416</v>
      </c>
      <c r="C384" s="1"/>
      <c r="D384" s="1"/>
      <c r="E384" s="36"/>
      <c r="F384" s="36"/>
      <c r="G384" s="53">
        <f>F384+D384</f>
        <v>0</v>
      </c>
      <c r="H384" s="29"/>
    </row>
    <row r="385" spans="1:9" customFormat="1" x14ac:dyDescent="0.25">
      <c r="A385" s="2" t="s">
        <v>415</v>
      </c>
      <c r="B385" s="25" t="s">
        <v>112</v>
      </c>
      <c r="C385" s="1"/>
      <c r="D385" s="1"/>
      <c r="E385" s="36"/>
      <c r="F385" s="36"/>
      <c r="G385" s="53">
        <f>F385+D385</f>
        <v>0</v>
      </c>
      <c r="H385" s="29"/>
    </row>
    <row r="386" spans="1:9" customFormat="1" x14ac:dyDescent="0.25">
      <c r="A386" s="2" t="s">
        <v>415</v>
      </c>
      <c r="B386" s="25" t="s">
        <v>113</v>
      </c>
      <c r="C386" s="1">
        <v>2</v>
      </c>
      <c r="D386" s="1">
        <v>1</v>
      </c>
      <c r="E386" s="36">
        <v>1302</v>
      </c>
      <c r="F386" s="36">
        <v>1275</v>
      </c>
      <c r="G386" s="53">
        <f>F386+D386</f>
        <v>1276</v>
      </c>
      <c r="H386" s="29">
        <v>24</v>
      </c>
    </row>
    <row r="387" spans="1:9" customFormat="1" x14ac:dyDescent="0.25">
      <c r="A387" s="2" t="s">
        <v>415</v>
      </c>
      <c r="B387" s="25" t="s">
        <v>114</v>
      </c>
      <c r="C387" s="1"/>
      <c r="D387" s="1"/>
      <c r="E387" s="36">
        <v>804</v>
      </c>
      <c r="F387" s="36">
        <v>776</v>
      </c>
      <c r="G387" s="53">
        <f>F387+D387</f>
        <v>776</v>
      </c>
      <c r="H387" s="29">
        <v>27</v>
      </c>
    </row>
    <row r="388" spans="1:9" customFormat="1" x14ac:dyDescent="0.25">
      <c r="A388" s="2" t="s">
        <v>415</v>
      </c>
      <c r="B388" s="25" t="s">
        <v>116</v>
      </c>
      <c r="C388" s="1"/>
      <c r="D388" s="1"/>
      <c r="E388" s="36">
        <v>4</v>
      </c>
      <c r="F388" s="36">
        <v>4</v>
      </c>
      <c r="G388" s="53">
        <f>F388+D388</f>
        <v>4</v>
      </c>
      <c r="H388" s="29"/>
    </row>
    <row r="389" spans="1:9" customFormat="1" x14ac:dyDescent="0.25">
      <c r="A389" s="2" t="s">
        <v>415</v>
      </c>
      <c r="B389" s="25" t="s">
        <v>117</v>
      </c>
      <c r="C389" s="1"/>
      <c r="D389" s="1"/>
      <c r="E389" s="36"/>
      <c r="F389" s="36"/>
      <c r="G389" s="53">
        <f>F389+D389</f>
        <v>0</v>
      </c>
      <c r="H389" s="29"/>
    </row>
    <row r="390" spans="1:9" customFormat="1" x14ac:dyDescent="0.25">
      <c r="A390" s="2" t="s">
        <v>415</v>
      </c>
      <c r="B390" s="25" t="s">
        <v>115</v>
      </c>
      <c r="C390" s="1"/>
      <c r="D390" s="1"/>
      <c r="E390" s="36">
        <v>98</v>
      </c>
      <c r="F390" s="36">
        <v>52</v>
      </c>
      <c r="G390" s="53">
        <f>F390+D390</f>
        <v>52</v>
      </c>
      <c r="H390" s="29">
        <v>46</v>
      </c>
    </row>
    <row r="391" spans="1:9" customFormat="1" x14ac:dyDescent="0.25">
      <c r="A391" s="2" t="s">
        <v>415</v>
      </c>
      <c r="B391" s="25" t="s">
        <v>110</v>
      </c>
      <c r="C391" s="1"/>
      <c r="D391" s="1"/>
      <c r="E391" s="36"/>
      <c r="F391" s="36"/>
      <c r="G391" s="53">
        <f>F391+D391</f>
        <v>0</v>
      </c>
      <c r="H391" s="29"/>
    </row>
    <row r="392" spans="1:9" customFormat="1" x14ac:dyDescent="0.25">
      <c r="A392" s="2" t="s">
        <v>422</v>
      </c>
      <c r="B392" s="25" t="s">
        <v>423</v>
      </c>
      <c r="C392" s="1"/>
      <c r="D392" s="1"/>
      <c r="E392" s="36">
        <v>4</v>
      </c>
      <c r="F392" s="36">
        <v>3</v>
      </c>
      <c r="G392" s="53">
        <f>F392+D392</f>
        <v>3</v>
      </c>
      <c r="H392" s="29">
        <v>1</v>
      </c>
    </row>
    <row r="393" spans="1:9" customFormat="1" x14ac:dyDescent="0.25">
      <c r="A393" s="2" t="s">
        <v>422</v>
      </c>
      <c r="B393" s="25" t="s">
        <v>424</v>
      </c>
      <c r="C393" s="1"/>
      <c r="D393" s="1"/>
      <c r="E393" s="36">
        <v>1</v>
      </c>
      <c r="F393" s="36">
        <v>1</v>
      </c>
      <c r="G393" s="53">
        <f>F393+D393</f>
        <v>1</v>
      </c>
      <c r="H393" s="29"/>
    </row>
    <row r="394" spans="1:9" customFormat="1" x14ac:dyDescent="0.25">
      <c r="A394" s="2" t="s">
        <v>419</v>
      </c>
      <c r="B394" s="25" t="s">
        <v>420</v>
      </c>
      <c r="C394" s="1"/>
      <c r="D394" s="1"/>
      <c r="E394" s="36">
        <v>1</v>
      </c>
      <c r="F394" s="36">
        <v>1</v>
      </c>
      <c r="G394" s="53">
        <f>F394+D394</f>
        <v>1</v>
      </c>
      <c r="H394" s="29"/>
    </row>
    <row r="395" spans="1:9" customFormat="1" x14ac:dyDescent="0.25">
      <c r="A395" s="2" t="s">
        <v>419</v>
      </c>
      <c r="B395" s="25" t="s">
        <v>421</v>
      </c>
      <c r="C395" s="1"/>
      <c r="D395" s="1"/>
      <c r="E395" s="36">
        <v>1</v>
      </c>
      <c r="F395" s="36">
        <v>1</v>
      </c>
      <c r="G395" s="53">
        <f>F395+D395</f>
        <v>1</v>
      </c>
      <c r="H395" s="29"/>
    </row>
    <row r="396" spans="1:9" customFormat="1" x14ac:dyDescent="0.25">
      <c r="A396" s="2" t="s">
        <v>419</v>
      </c>
      <c r="B396" s="25" t="s">
        <v>127</v>
      </c>
      <c r="C396" s="1"/>
      <c r="D396" s="1"/>
      <c r="E396" s="36">
        <v>771</v>
      </c>
      <c r="F396" s="36">
        <v>719</v>
      </c>
      <c r="G396" s="53">
        <f>F396+D396</f>
        <v>719</v>
      </c>
      <c r="H396" s="29">
        <v>52</v>
      </c>
    </row>
    <row r="397" spans="1:9" customFormat="1" x14ac:dyDescent="0.25">
      <c r="A397" s="2" t="s">
        <v>419</v>
      </c>
      <c r="B397" s="25" t="s">
        <v>128</v>
      </c>
      <c r="C397" s="1"/>
      <c r="D397" s="1"/>
      <c r="E397" s="36">
        <v>711</v>
      </c>
      <c r="F397" s="36">
        <v>646</v>
      </c>
      <c r="G397" s="53">
        <f>F397+D397</f>
        <v>646</v>
      </c>
      <c r="H397" s="29">
        <v>65</v>
      </c>
    </row>
    <row r="398" spans="1:9" customFormat="1" x14ac:dyDescent="0.25">
      <c r="A398" s="2" t="s">
        <v>419</v>
      </c>
      <c r="B398" s="25" t="s">
        <v>129</v>
      </c>
      <c r="C398" s="1"/>
      <c r="D398" s="1"/>
      <c r="E398" s="36">
        <v>8</v>
      </c>
      <c r="F398" s="36">
        <v>8</v>
      </c>
      <c r="G398" s="53">
        <f>F398+D398</f>
        <v>8</v>
      </c>
      <c r="H398" s="29"/>
    </row>
    <row r="399" spans="1:9" customFormat="1" x14ac:dyDescent="0.25">
      <c r="A399" s="2" t="s">
        <v>302</v>
      </c>
      <c r="B399" s="25" t="s">
        <v>16</v>
      </c>
      <c r="C399" s="1"/>
      <c r="D399" s="1"/>
      <c r="E399" s="36">
        <v>399</v>
      </c>
      <c r="F399" s="36">
        <v>389</v>
      </c>
      <c r="G399" s="53">
        <f>F399+D399</f>
        <v>389</v>
      </c>
      <c r="H399" s="29">
        <v>1</v>
      </c>
      <c r="I399" s="41"/>
    </row>
    <row r="400" spans="1:9" customFormat="1" x14ac:dyDescent="0.25">
      <c r="A400" s="2" t="s">
        <v>302</v>
      </c>
      <c r="B400" s="25" t="s">
        <v>17</v>
      </c>
      <c r="C400" s="1"/>
      <c r="D400" s="1"/>
      <c r="E400" s="36">
        <v>1787</v>
      </c>
      <c r="F400" s="36">
        <v>514</v>
      </c>
      <c r="G400" s="53">
        <f>F400+D400</f>
        <v>514</v>
      </c>
      <c r="H400" s="29">
        <v>1193</v>
      </c>
      <c r="I400" s="41"/>
    </row>
    <row r="401" spans="1:9" customFormat="1" x14ac:dyDescent="0.25">
      <c r="A401" s="2" t="s">
        <v>302</v>
      </c>
      <c r="B401" s="25" t="s">
        <v>18</v>
      </c>
      <c r="C401" s="1"/>
      <c r="D401" s="1"/>
      <c r="E401" s="36">
        <v>49</v>
      </c>
      <c r="F401" s="36">
        <v>49</v>
      </c>
      <c r="G401" s="53">
        <f>F401+D401</f>
        <v>49</v>
      </c>
      <c r="H401" s="29"/>
      <c r="I401" s="41"/>
    </row>
    <row r="402" spans="1:9" customFormat="1" x14ac:dyDescent="0.25">
      <c r="A402" s="2" t="s">
        <v>302</v>
      </c>
      <c r="B402" s="25" t="s">
        <v>19</v>
      </c>
      <c r="C402" s="1"/>
      <c r="D402" s="1"/>
      <c r="E402" s="36">
        <v>102</v>
      </c>
      <c r="F402" s="36">
        <v>99</v>
      </c>
      <c r="G402" s="53">
        <f>F402+D402</f>
        <v>99</v>
      </c>
      <c r="H402" s="29">
        <v>1</v>
      </c>
      <c r="I402" s="41"/>
    </row>
    <row r="403" spans="1:9" customFormat="1" x14ac:dyDescent="0.25">
      <c r="A403" s="2" t="s">
        <v>302</v>
      </c>
      <c r="B403" s="25" t="s">
        <v>20</v>
      </c>
      <c r="C403" s="1"/>
      <c r="D403" s="1"/>
      <c r="E403" s="36">
        <v>1</v>
      </c>
      <c r="F403" s="36">
        <v>1</v>
      </c>
      <c r="G403" s="53">
        <f>F403+D403</f>
        <v>1</v>
      </c>
      <c r="H403" s="29"/>
      <c r="I403" s="41"/>
    </row>
    <row r="404" spans="1:9" customFormat="1" x14ac:dyDescent="0.25">
      <c r="A404" s="2" t="s">
        <v>302</v>
      </c>
      <c r="B404" s="25" t="s">
        <v>21</v>
      </c>
      <c r="C404" s="1"/>
      <c r="D404" s="1"/>
      <c r="E404" s="36">
        <v>40</v>
      </c>
      <c r="F404" s="36">
        <v>32</v>
      </c>
      <c r="G404" s="53">
        <f>F404+D404</f>
        <v>32</v>
      </c>
      <c r="H404" s="29">
        <v>5</v>
      </c>
      <c r="I404" s="41"/>
    </row>
    <row r="405" spans="1:9" customFormat="1" x14ac:dyDescent="0.25">
      <c r="A405" s="2" t="s">
        <v>302</v>
      </c>
      <c r="B405" s="25" t="s">
        <v>22</v>
      </c>
      <c r="C405" s="1"/>
      <c r="D405" s="1"/>
      <c r="E405" s="36">
        <v>170</v>
      </c>
      <c r="F405" s="36">
        <v>12</v>
      </c>
      <c r="G405" s="53">
        <f>F405+D405</f>
        <v>12</v>
      </c>
      <c r="H405" s="29">
        <v>146</v>
      </c>
      <c r="I405" s="41"/>
    </row>
    <row r="406" spans="1:9" customFormat="1" x14ac:dyDescent="0.25">
      <c r="A406" s="2" t="s">
        <v>302</v>
      </c>
      <c r="B406" s="25" t="s">
        <v>23</v>
      </c>
      <c r="C406" s="1"/>
      <c r="D406" s="1"/>
      <c r="E406" s="36">
        <v>114</v>
      </c>
      <c r="F406" s="36">
        <v>17</v>
      </c>
      <c r="G406" s="53">
        <f>F406+D406</f>
        <v>17</v>
      </c>
      <c r="H406" s="29">
        <v>91</v>
      </c>
      <c r="I406" s="41"/>
    </row>
    <row r="407" spans="1:9" customFormat="1" x14ac:dyDescent="0.25">
      <c r="A407" s="2" t="s">
        <v>302</v>
      </c>
      <c r="B407" s="25" t="s">
        <v>24</v>
      </c>
      <c r="C407" s="1"/>
      <c r="D407" s="1"/>
      <c r="E407" s="36">
        <v>8028</v>
      </c>
      <c r="F407" s="36">
        <v>554</v>
      </c>
      <c r="G407" s="53">
        <f>F407+D407</f>
        <v>554</v>
      </c>
      <c r="H407" s="29">
        <v>7077</v>
      </c>
      <c r="I407" s="41"/>
    </row>
    <row r="408" spans="1:9" customFormat="1" x14ac:dyDescent="0.25">
      <c r="A408" s="2" t="s">
        <v>302</v>
      </c>
      <c r="B408" s="25" t="s">
        <v>25</v>
      </c>
      <c r="C408" s="1"/>
      <c r="D408" s="1"/>
      <c r="E408" s="36">
        <v>507</v>
      </c>
      <c r="F408" s="36">
        <v>203</v>
      </c>
      <c r="G408" s="53">
        <f>F408+D408</f>
        <v>203</v>
      </c>
      <c r="H408" s="29">
        <v>298</v>
      </c>
      <c r="I408" s="41"/>
    </row>
    <row r="409" spans="1:9" customFormat="1" x14ac:dyDescent="0.25">
      <c r="A409" s="2" t="s">
        <v>302</v>
      </c>
      <c r="B409" s="25" t="s">
        <v>26</v>
      </c>
      <c r="C409" s="1"/>
      <c r="D409" s="1"/>
      <c r="E409" s="36">
        <v>615</v>
      </c>
      <c r="F409" s="36">
        <v>370</v>
      </c>
      <c r="G409" s="53">
        <f>F409+D409</f>
        <v>370</v>
      </c>
      <c r="H409" s="29">
        <v>175</v>
      </c>
      <c r="I409" s="41"/>
    </row>
    <row r="410" spans="1:9" customFormat="1" x14ac:dyDescent="0.25">
      <c r="A410" s="2" t="s">
        <v>302</v>
      </c>
      <c r="B410" s="25" t="s">
        <v>27</v>
      </c>
      <c r="C410" s="1"/>
      <c r="D410" s="1"/>
      <c r="E410" s="36">
        <v>439</v>
      </c>
      <c r="F410" s="36">
        <v>30</v>
      </c>
      <c r="G410" s="53">
        <f>F410+D410</f>
        <v>30</v>
      </c>
      <c r="H410" s="29">
        <v>364</v>
      </c>
      <c r="I410" s="41"/>
    </row>
    <row r="411" spans="1:9" customFormat="1" x14ac:dyDescent="0.25">
      <c r="A411" s="2" t="s">
        <v>302</v>
      </c>
      <c r="B411" s="25" t="s">
        <v>28</v>
      </c>
      <c r="C411" s="1"/>
      <c r="D411" s="1"/>
      <c r="E411" s="36">
        <v>229</v>
      </c>
      <c r="F411" s="36">
        <v>210</v>
      </c>
      <c r="G411" s="53">
        <f>F411+D411</f>
        <v>210</v>
      </c>
      <c r="H411" s="29">
        <v>2</v>
      </c>
      <c r="I411" s="41"/>
    </row>
    <row r="412" spans="1:9" customFormat="1" x14ac:dyDescent="0.25">
      <c r="A412" s="2" t="s">
        <v>302</v>
      </c>
      <c r="B412" s="25" t="s">
        <v>29</v>
      </c>
      <c r="C412" s="1"/>
      <c r="D412" s="1"/>
      <c r="E412" s="36">
        <v>74</v>
      </c>
      <c r="F412" s="36">
        <v>21</v>
      </c>
      <c r="G412" s="53">
        <f>F412+D412</f>
        <v>21</v>
      </c>
      <c r="H412" s="29">
        <v>53</v>
      </c>
      <c r="I412" s="41"/>
    </row>
    <row r="413" spans="1:9" customFormat="1" x14ac:dyDescent="0.25">
      <c r="A413" s="2" t="s">
        <v>302</v>
      </c>
      <c r="B413" s="25" t="s">
        <v>30</v>
      </c>
      <c r="C413" s="1"/>
      <c r="D413" s="1"/>
      <c r="E413" s="36">
        <v>302</v>
      </c>
      <c r="F413" s="36">
        <v>296</v>
      </c>
      <c r="G413" s="53">
        <f>F413+D413</f>
        <v>296</v>
      </c>
      <c r="H413" s="29">
        <v>6</v>
      </c>
      <c r="I413" s="41"/>
    </row>
    <row r="414" spans="1:9" customFormat="1" x14ac:dyDescent="0.25">
      <c r="A414" s="2" t="s">
        <v>302</v>
      </c>
      <c r="B414" s="25" t="s">
        <v>31</v>
      </c>
      <c r="C414" s="1"/>
      <c r="D414" s="1"/>
      <c r="E414" s="36">
        <v>323</v>
      </c>
      <c r="F414" s="36">
        <v>322</v>
      </c>
      <c r="G414" s="53">
        <f>F414+D414</f>
        <v>322</v>
      </c>
      <c r="H414" s="29">
        <v>1</v>
      </c>
      <c r="I414" s="41"/>
    </row>
    <row r="415" spans="1:9" customFormat="1" x14ac:dyDescent="0.25">
      <c r="A415" s="2" t="s">
        <v>302</v>
      </c>
      <c r="B415" s="25" t="s">
        <v>32</v>
      </c>
      <c r="C415" s="1"/>
      <c r="D415" s="1"/>
      <c r="E415" s="36">
        <v>459</v>
      </c>
      <c r="F415" s="36">
        <v>434</v>
      </c>
      <c r="G415" s="53">
        <f>F415+D415</f>
        <v>434</v>
      </c>
      <c r="H415" s="29">
        <v>11</v>
      </c>
      <c r="I415" s="41"/>
    </row>
    <row r="416" spans="1:9" customFormat="1" x14ac:dyDescent="0.25">
      <c r="A416" s="2" t="s">
        <v>302</v>
      </c>
      <c r="B416" s="25" t="s">
        <v>33</v>
      </c>
      <c r="C416" s="1"/>
      <c r="D416" s="1"/>
      <c r="E416" s="36">
        <v>34</v>
      </c>
      <c r="F416" s="36">
        <v>34</v>
      </c>
      <c r="G416" s="53">
        <f>F416+D416</f>
        <v>34</v>
      </c>
      <c r="H416" s="29"/>
      <c r="I416" s="41"/>
    </row>
    <row r="417" spans="1:9" customFormat="1" x14ac:dyDescent="0.25">
      <c r="A417" s="2" t="s">
        <v>302</v>
      </c>
      <c r="B417" s="25" t="s">
        <v>34</v>
      </c>
      <c r="C417" s="1"/>
      <c r="D417" s="1"/>
      <c r="E417" s="36">
        <v>201</v>
      </c>
      <c r="F417" s="36">
        <v>47</v>
      </c>
      <c r="G417" s="53">
        <f>F417+D417</f>
        <v>47</v>
      </c>
      <c r="H417" s="29">
        <v>134</v>
      </c>
      <c r="I417" s="41"/>
    </row>
    <row r="418" spans="1:9" customFormat="1" x14ac:dyDescent="0.25">
      <c r="A418" s="2" t="s">
        <v>302</v>
      </c>
      <c r="B418" s="25" t="s">
        <v>35</v>
      </c>
      <c r="C418" s="1"/>
      <c r="D418" s="1"/>
      <c r="E418" s="36">
        <v>1</v>
      </c>
      <c r="F418" s="36">
        <v>0</v>
      </c>
      <c r="G418" s="53">
        <f>F418+D418</f>
        <v>0</v>
      </c>
      <c r="H418" s="29">
        <v>1</v>
      </c>
      <c r="I418" s="41"/>
    </row>
    <row r="419" spans="1:9" customFormat="1" x14ac:dyDescent="0.25">
      <c r="A419" s="2" t="s">
        <v>302</v>
      </c>
      <c r="B419" s="25" t="s">
        <v>36</v>
      </c>
      <c r="C419" s="1"/>
      <c r="D419" s="1"/>
      <c r="E419" s="36">
        <v>4518</v>
      </c>
      <c r="F419" s="36">
        <v>4004</v>
      </c>
      <c r="G419" s="53">
        <f>F419+D419</f>
        <v>4004</v>
      </c>
      <c r="H419" s="29">
        <v>109</v>
      </c>
      <c r="I419" s="41"/>
    </row>
    <row r="420" spans="1:9" customFormat="1" x14ac:dyDescent="0.25">
      <c r="A420" s="2" t="s">
        <v>302</v>
      </c>
      <c r="B420" s="25" t="s">
        <v>37</v>
      </c>
      <c r="C420" s="1"/>
      <c r="D420" s="1"/>
      <c r="E420" s="36">
        <v>398</v>
      </c>
      <c r="F420" s="36">
        <v>5</v>
      </c>
      <c r="G420" s="53">
        <f>F420+D420</f>
        <v>5</v>
      </c>
      <c r="H420" s="29">
        <v>392</v>
      </c>
      <c r="I420" s="41"/>
    </row>
    <row r="421" spans="1:9" customFormat="1" x14ac:dyDescent="0.25">
      <c r="A421" s="2" t="s">
        <v>302</v>
      </c>
      <c r="B421" s="25" t="s">
        <v>38</v>
      </c>
      <c r="C421" s="1"/>
      <c r="D421" s="1"/>
      <c r="E421" s="36">
        <v>1</v>
      </c>
      <c r="F421" s="36">
        <v>1</v>
      </c>
      <c r="G421" s="53">
        <f>F421+D421</f>
        <v>1</v>
      </c>
      <c r="H421" s="29">
        <v>0</v>
      </c>
      <c r="I421" s="41"/>
    </row>
    <row r="422" spans="1:9" customFormat="1" x14ac:dyDescent="0.25">
      <c r="A422" s="2" t="s">
        <v>302</v>
      </c>
      <c r="B422" s="25" t="s">
        <v>40</v>
      </c>
      <c r="C422" s="1"/>
      <c r="D422" s="1"/>
      <c r="E422" s="36">
        <v>467</v>
      </c>
      <c r="F422" s="36">
        <v>462</v>
      </c>
      <c r="G422" s="53">
        <f>F422+D422</f>
        <v>462</v>
      </c>
      <c r="H422" s="29">
        <v>2</v>
      </c>
      <c r="I422" s="41"/>
    </row>
    <row r="423" spans="1:9" customFormat="1" x14ac:dyDescent="0.25">
      <c r="A423" s="2" t="s">
        <v>302</v>
      </c>
      <c r="B423" s="25" t="s">
        <v>39</v>
      </c>
      <c r="C423" s="1"/>
      <c r="D423" s="1"/>
      <c r="E423" s="36">
        <v>93</v>
      </c>
      <c r="F423" s="36">
        <v>1</v>
      </c>
      <c r="G423" s="53">
        <f>F423+D423</f>
        <v>1</v>
      </c>
      <c r="H423" s="29">
        <v>86</v>
      </c>
      <c r="I423" s="41"/>
    </row>
    <row r="424" spans="1:9" customFormat="1" x14ac:dyDescent="0.25">
      <c r="A424" s="2" t="s">
        <v>302</v>
      </c>
      <c r="B424" s="25" t="s">
        <v>41</v>
      </c>
      <c r="C424" s="1"/>
      <c r="D424" s="1"/>
      <c r="E424" s="36">
        <v>40</v>
      </c>
      <c r="F424" s="36">
        <v>40</v>
      </c>
      <c r="G424" s="53">
        <f>F424+D424</f>
        <v>40</v>
      </c>
      <c r="H424" s="29">
        <v>0</v>
      </c>
      <c r="I424" s="41"/>
    </row>
    <row r="425" spans="1:9" customFormat="1" x14ac:dyDescent="0.25">
      <c r="A425" s="2" t="s">
        <v>302</v>
      </c>
      <c r="B425" s="25" t="s">
        <v>42</v>
      </c>
      <c r="C425" s="1"/>
      <c r="D425" s="1"/>
      <c r="E425" s="36">
        <v>1325</v>
      </c>
      <c r="F425" s="36">
        <v>1258</v>
      </c>
      <c r="G425" s="53">
        <f>F425+D425</f>
        <v>1258</v>
      </c>
      <c r="H425" s="29">
        <v>15</v>
      </c>
      <c r="I425" s="41"/>
    </row>
    <row r="426" spans="1:9" customFormat="1" x14ac:dyDescent="0.25">
      <c r="A426" s="2" t="s">
        <v>302</v>
      </c>
      <c r="B426" s="25" t="s">
        <v>43</v>
      </c>
      <c r="C426" s="1"/>
      <c r="D426" s="1"/>
      <c r="E426" s="36">
        <v>14</v>
      </c>
      <c r="F426" s="36">
        <v>14</v>
      </c>
      <c r="G426" s="53">
        <f>F426+D426</f>
        <v>14</v>
      </c>
      <c r="H426" s="29"/>
      <c r="I426" s="41"/>
    </row>
    <row r="427" spans="1:9" customFormat="1" x14ac:dyDescent="0.25">
      <c r="A427" s="2" t="s">
        <v>302</v>
      </c>
      <c r="B427" s="25" t="s">
        <v>44</v>
      </c>
      <c r="C427" s="1"/>
      <c r="D427" s="1"/>
      <c r="E427" s="36">
        <v>152</v>
      </c>
      <c r="F427" s="36">
        <v>48</v>
      </c>
      <c r="G427" s="53">
        <f>F427+D427</f>
        <v>48</v>
      </c>
      <c r="H427" s="29">
        <v>102</v>
      </c>
      <c r="I427" s="41"/>
    </row>
    <row r="428" spans="1:9" customFormat="1" x14ac:dyDescent="0.25">
      <c r="A428" s="2" t="s">
        <v>302</v>
      </c>
      <c r="B428" s="25" t="s">
        <v>45</v>
      </c>
      <c r="C428" s="1"/>
      <c r="D428" s="1"/>
      <c r="E428" s="36">
        <v>70</v>
      </c>
      <c r="F428" s="36">
        <v>57</v>
      </c>
      <c r="G428" s="53">
        <f>F428+D428</f>
        <v>57</v>
      </c>
      <c r="H428" s="29">
        <v>12</v>
      </c>
      <c r="I428" s="41"/>
    </row>
    <row r="429" spans="1:9" customFormat="1" x14ac:dyDescent="0.25">
      <c r="A429" s="2" t="s">
        <v>302</v>
      </c>
      <c r="B429" s="25" t="s">
        <v>46</v>
      </c>
      <c r="C429" s="1"/>
      <c r="D429" s="1"/>
      <c r="E429" s="36">
        <v>525</v>
      </c>
      <c r="F429" s="36">
        <v>73</v>
      </c>
      <c r="G429" s="53">
        <f>F429+D429</f>
        <v>73</v>
      </c>
      <c r="H429" s="29">
        <v>419</v>
      </c>
      <c r="I429" s="41"/>
    </row>
    <row r="430" spans="1:9" customFormat="1" x14ac:dyDescent="0.25">
      <c r="A430" s="2" t="s">
        <v>302</v>
      </c>
      <c r="B430" s="25" t="s">
        <v>47</v>
      </c>
      <c r="C430" s="1"/>
      <c r="D430" s="1"/>
      <c r="E430" s="36">
        <v>163</v>
      </c>
      <c r="F430" s="36">
        <v>27</v>
      </c>
      <c r="G430" s="53">
        <f>F430+D430</f>
        <v>27</v>
      </c>
      <c r="H430" s="29">
        <v>124</v>
      </c>
      <c r="I430" s="41"/>
    </row>
    <row r="431" spans="1:9" customFormat="1" x14ac:dyDescent="0.25">
      <c r="A431" s="2" t="s">
        <v>302</v>
      </c>
      <c r="B431" s="25" t="s">
        <v>48</v>
      </c>
      <c r="C431" s="1"/>
      <c r="D431" s="1"/>
      <c r="E431" s="36"/>
      <c r="F431" s="36"/>
      <c r="G431" s="53">
        <f>F431+D431</f>
        <v>0</v>
      </c>
      <c r="H431" s="29">
        <v>1</v>
      </c>
      <c r="I431" s="41"/>
    </row>
    <row r="432" spans="1:9" customFormat="1" x14ac:dyDescent="0.25">
      <c r="A432" s="2" t="s">
        <v>302</v>
      </c>
      <c r="B432" s="25" t="s">
        <v>49</v>
      </c>
      <c r="C432" s="1"/>
      <c r="D432" s="1"/>
      <c r="E432" s="36">
        <v>108</v>
      </c>
      <c r="F432" s="36">
        <v>16</v>
      </c>
      <c r="G432" s="53">
        <f>F432+D432</f>
        <v>16</v>
      </c>
      <c r="H432" s="29">
        <v>84</v>
      </c>
      <c r="I432" s="41"/>
    </row>
    <row r="433" spans="1:9" customFormat="1" x14ac:dyDescent="0.25">
      <c r="A433" s="2" t="s">
        <v>302</v>
      </c>
      <c r="B433" s="25" t="s">
        <v>50</v>
      </c>
      <c r="C433" s="1"/>
      <c r="D433" s="1"/>
      <c r="E433" s="36">
        <v>1</v>
      </c>
      <c r="F433" s="36"/>
      <c r="G433" s="53">
        <f>F433+D433</f>
        <v>0</v>
      </c>
      <c r="H433" s="29">
        <v>1</v>
      </c>
      <c r="I433" s="41"/>
    </row>
    <row r="434" spans="1:9" customFormat="1" x14ac:dyDescent="0.25">
      <c r="A434" s="2" t="s">
        <v>302</v>
      </c>
      <c r="B434" s="25" t="s">
        <v>51</v>
      </c>
      <c r="C434" s="1"/>
      <c r="D434" s="1"/>
      <c r="E434" s="36">
        <v>895</v>
      </c>
      <c r="F434" s="36">
        <v>552</v>
      </c>
      <c r="G434" s="53">
        <f>F434+D434</f>
        <v>552</v>
      </c>
      <c r="H434" s="29">
        <v>340</v>
      </c>
      <c r="I434" s="41"/>
    </row>
    <row r="435" spans="1:9" customFormat="1" x14ac:dyDescent="0.25">
      <c r="A435" s="2" t="s">
        <v>302</v>
      </c>
      <c r="B435" s="25" t="s">
        <v>52</v>
      </c>
      <c r="C435" s="1"/>
      <c r="D435" s="1"/>
      <c r="E435" s="36">
        <v>1398</v>
      </c>
      <c r="F435" s="36">
        <v>1167</v>
      </c>
      <c r="G435" s="53">
        <f>F435+D435</f>
        <v>1167</v>
      </c>
      <c r="H435" s="29">
        <v>6</v>
      </c>
      <c r="I435" s="41"/>
    </row>
    <row r="436" spans="1:9" customFormat="1" x14ac:dyDescent="0.25">
      <c r="A436" s="2" t="s">
        <v>302</v>
      </c>
      <c r="B436" s="25" t="s">
        <v>53</v>
      </c>
      <c r="C436" s="1"/>
      <c r="D436" s="1"/>
      <c r="E436" s="36">
        <v>501</v>
      </c>
      <c r="F436" s="36">
        <v>47</v>
      </c>
      <c r="G436" s="53">
        <f>F436+D436</f>
        <v>47</v>
      </c>
      <c r="H436" s="29">
        <v>410</v>
      </c>
      <c r="I436" s="41"/>
    </row>
    <row r="437" spans="1:9" customFormat="1" x14ac:dyDescent="0.25">
      <c r="A437" s="2" t="s">
        <v>418</v>
      </c>
      <c r="B437" s="25" t="s">
        <v>236</v>
      </c>
      <c r="C437" s="1"/>
      <c r="D437" s="1"/>
      <c r="E437" s="36">
        <v>8</v>
      </c>
      <c r="F437" s="36"/>
      <c r="G437" s="53">
        <f>F437+D437</f>
        <v>0</v>
      </c>
      <c r="H437" s="29"/>
    </row>
    <row r="438" spans="1:9" customFormat="1" x14ac:dyDescent="0.25">
      <c r="A438" s="2" t="s">
        <v>418</v>
      </c>
      <c r="B438" s="25" t="s">
        <v>237</v>
      </c>
      <c r="C438" s="1"/>
      <c r="D438" s="1"/>
      <c r="E438" s="36">
        <v>7</v>
      </c>
      <c r="F438" s="36">
        <v>4</v>
      </c>
      <c r="G438" s="53">
        <f>F438+D438</f>
        <v>4</v>
      </c>
      <c r="H438" s="29"/>
    </row>
    <row r="439" spans="1:9" customFormat="1" x14ac:dyDescent="0.25">
      <c r="A439" s="2" t="s">
        <v>418</v>
      </c>
      <c r="B439" s="25" t="s">
        <v>238</v>
      </c>
      <c r="C439" s="1"/>
      <c r="D439" s="1"/>
      <c r="E439" s="36">
        <v>1</v>
      </c>
      <c r="F439" s="36">
        <v>1</v>
      </c>
      <c r="G439" s="53">
        <f>F439+D439</f>
        <v>1</v>
      </c>
      <c r="H439" s="29"/>
    </row>
    <row r="440" spans="1:9" customFormat="1" x14ac:dyDescent="0.25">
      <c r="A440" s="2" t="s">
        <v>418</v>
      </c>
      <c r="B440" s="25" t="s">
        <v>239</v>
      </c>
      <c r="C440" s="1"/>
      <c r="D440" s="1"/>
      <c r="E440" s="36">
        <v>25</v>
      </c>
      <c r="F440" s="36">
        <v>10</v>
      </c>
      <c r="G440" s="53">
        <f>F440+D440</f>
        <v>10</v>
      </c>
      <c r="H440" s="29"/>
    </row>
    <row r="441" spans="1:9" customFormat="1" x14ac:dyDescent="0.25">
      <c r="A441" s="2" t="s">
        <v>418</v>
      </c>
      <c r="B441" s="25" t="s">
        <v>240</v>
      </c>
      <c r="C441" s="1"/>
      <c r="D441" s="1"/>
      <c r="E441" s="36">
        <v>1</v>
      </c>
      <c r="F441" s="36">
        <v>1</v>
      </c>
      <c r="G441" s="53">
        <f>F441+D441</f>
        <v>1</v>
      </c>
      <c r="H441" s="29"/>
    </row>
    <row r="442" spans="1:9" customFormat="1" x14ac:dyDescent="0.25">
      <c r="A442" s="2" t="s">
        <v>418</v>
      </c>
      <c r="B442" s="25" t="s">
        <v>241</v>
      </c>
      <c r="C442" s="1"/>
      <c r="D442" s="1"/>
      <c r="E442" s="36">
        <v>2</v>
      </c>
      <c r="F442" s="36">
        <v>1</v>
      </c>
      <c r="G442" s="53">
        <f>F442+D442</f>
        <v>1</v>
      </c>
      <c r="H442" s="29"/>
    </row>
    <row r="443" spans="1:9" customFormat="1" x14ac:dyDescent="0.25">
      <c r="A443" s="2" t="s">
        <v>255</v>
      </c>
      <c r="B443" s="25" t="s">
        <v>124</v>
      </c>
      <c r="C443" s="1"/>
      <c r="D443" s="1"/>
      <c r="E443" s="36">
        <v>8</v>
      </c>
      <c r="F443" s="36">
        <v>7</v>
      </c>
      <c r="G443" s="53">
        <f>F443+D443</f>
        <v>7</v>
      </c>
      <c r="H443" s="29">
        <v>1</v>
      </c>
    </row>
    <row r="444" spans="1:9" customFormat="1" x14ac:dyDescent="0.25">
      <c r="A444" s="2" t="s">
        <v>255</v>
      </c>
      <c r="B444" s="25" t="s">
        <v>125</v>
      </c>
      <c r="C444" s="1"/>
      <c r="D444" s="1"/>
      <c r="E444" s="36">
        <v>205</v>
      </c>
      <c r="F444" s="36">
        <v>110</v>
      </c>
      <c r="G444" s="53">
        <f>F444+D444</f>
        <v>110</v>
      </c>
      <c r="H444" s="29">
        <v>95</v>
      </c>
    </row>
    <row r="445" spans="1:9" customFormat="1" x14ac:dyDescent="0.25">
      <c r="A445" s="2" t="s">
        <v>255</v>
      </c>
      <c r="B445" s="25" t="s">
        <v>256</v>
      </c>
      <c r="C445" s="1"/>
      <c r="D445" s="1"/>
      <c r="E445" s="36">
        <v>5</v>
      </c>
      <c r="F445" s="36">
        <v>3</v>
      </c>
      <c r="G445" s="53">
        <f>F445+D445</f>
        <v>3</v>
      </c>
      <c r="H445" s="29">
        <v>2</v>
      </c>
    </row>
    <row r="446" spans="1:9" customFormat="1" x14ac:dyDescent="0.25">
      <c r="A446" s="2" t="s">
        <v>255</v>
      </c>
      <c r="B446" s="25" t="s">
        <v>257</v>
      </c>
      <c r="C446" s="1"/>
      <c r="D446" s="1"/>
      <c r="E446" s="36">
        <v>1</v>
      </c>
      <c r="F446" s="36">
        <v>1</v>
      </c>
      <c r="G446" s="53">
        <f>F446+D446</f>
        <v>1</v>
      </c>
      <c r="H446" s="29"/>
    </row>
    <row r="447" spans="1:9" customFormat="1" x14ac:dyDescent="0.25">
      <c r="A447" s="2" t="s">
        <v>255</v>
      </c>
      <c r="B447" s="25" t="s">
        <v>126</v>
      </c>
      <c r="C447" s="1">
        <v>1</v>
      </c>
      <c r="D447" s="1">
        <v>1</v>
      </c>
      <c r="E447" s="36">
        <v>485</v>
      </c>
      <c r="F447" s="36">
        <v>321</v>
      </c>
      <c r="G447" s="53">
        <f>F447+D447</f>
        <v>322</v>
      </c>
      <c r="H447" s="29">
        <v>164</v>
      </c>
    </row>
    <row r="448" spans="1:9" customFormat="1" ht="15.75" thickBot="1" x14ac:dyDescent="0.3">
      <c r="A448" s="30"/>
    </row>
    <row r="449" spans="1:9" customFormat="1" x14ac:dyDescent="0.25">
      <c r="A449" s="30"/>
      <c r="B449" s="39" t="str">
        <f>"Selection Sub total in 2015"</f>
        <v>Selection Sub total in 2015</v>
      </c>
      <c r="C449" s="31">
        <f t="shared" ref="C449:H449" si="0">SUBTOTAL(9,C3:C447)</f>
        <v>271</v>
      </c>
      <c r="D449" s="31">
        <f t="shared" si="0"/>
        <v>45</v>
      </c>
      <c r="E449" s="32">
        <f t="shared" si="0"/>
        <v>139605</v>
      </c>
      <c r="F449" s="32">
        <f t="shared" si="0"/>
        <v>102110</v>
      </c>
      <c r="G449" s="32">
        <f t="shared" si="0"/>
        <v>102155</v>
      </c>
      <c r="H449" s="38">
        <f t="shared" si="0"/>
        <v>35537</v>
      </c>
      <c r="I449" s="42"/>
    </row>
    <row r="450" spans="1:9" customFormat="1" ht="15.75" thickBot="1" x14ac:dyDescent="0.3">
      <c r="A450" s="30"/>
      <c r="B450" s="40" t="s">
        <v>442</v>
      </c>
      <c r="C450" s="33">
        <f t="shared" ref="C450:H450" si="1">SUM(C3:C447)</f>
        <v>271</v>
      </c>
      <c r="D450" s="33">
        <f t="shared" si="1"/>
        <v>45</v>
      </c>
      <c r="E450" s="33">
        <f t="shared" si="1"/>
        <v>139605</v>
      </c>
      <c r="F450" s="33">
        <f t="shared" si="1"/>
        <v>102110</v>
      </c>
      <c r="G450" s="33">
        <f t="shared" si="1"/>
        <v>102155</v>
      </c>
      <c r="H450" s="37">
        <f t="shared" si="1"/>
        <v>35537</v>
      </c>
      <c r="I450" s="52"/>
    </row>
    <row r="451" spans="1:9" customFormat="1" x14ac:dyDescent="0.25">
      <c r="A451" s="50"/>
    </row>
  </sheetData>
  <protectedRanges>
    <protectedRange password="90E5" sqref="B6" name="Range1"/>
    <protectedRange password="90E5" sqref="B12 A12:A13 A7:B11" name="Range1_1"/>
    <protectedRange password="90E5" sqref="A177:A229" name="Range1_4"/>
    <protectedRange password="90E5" sqref="A230:A435" name="Range1_5"/>
    <protectedRange password="90E5" sqref="B417:B425" name="Range1_2_2"/>
    <protectedRange password="90E5" sqref="A3:B3 B4:B5 A4:A6" name="Range1_7"/>
    <protectedRange password="90E5" sqref="B15:B18 B20:B40" name="Range1_9"/>
    <protectedRange password="90E5" sqref="B45:B48 B50:B66 B41:B42" name="Range1_2_4"/>
    <protectedRange password="90E5" sqref="B105" name="Range1_1_2"/>
    <protectedRange password="90E5" sqref="B69:B104" name="Range1_1_1_1"/>
    <protectedRange password="90E5" sqref="A118:B118 B106:B117 A119:A136" name="Range1_10"/>
    <protectedRange password="90E5" sqref="B119:B143" name="Range1_11"/>
    <protectedRange password="90E5" sqref="C119:D143" name="Range1_12"/>
    <protectedRange password="90E5" sqref="E119:F143" name="Range1_14"/>
    <protectedRange password="90E5" sqref="A144:B148" name="Range1_15"/>
    <protectedRange password="90E5" sqref="A149:B152" name="Range1_13"/>
    <protectedRange password="90E5" sqref="B153:B155" name="Range1_3"/>
    <protectedRange password="90E5" sqref="B156:B161" name="Range1_16"/>
    <protectedRange password="90E5" sqref="B162:B176" name="Range1_17"/>
    <protectedRange password="90E5" sqref="B177:B181" name="Range1_1_1"/>
    <protectedRange password="90E5" sqref="B219:B227" name="Range1_18"/>
    <protectedRange password="90E5" sqref="B182:B218" name="Range1_1_4"/>
    <protectedRange password="90E5" sqref="B229" name="Range1_19"/>
    <protectedRange password="90E5" sqref="B230:B232" name="Range1_20"/>
    <protectedRange password="90E5" sqref="B233:B252" name="Range1_21"/>
    <protectedRange password="90E5" sqref="B253:B318" name="Range1_22"/>
    <protectedRange password="90E5" sqref="B319:B388" name="Range1_23"/>
    <protectedRange password="90E5" sqref="B389:B400" name="Range1_24"/>
    <protectedRange password="90E5" sqref="B401:B414" name="Range1_25"/>
    <protectedRange password="90E5" sqref="B415:B416" name="Range1_26"/>
    <protectedRange password="90E5" sqref="B228" name="Range1_6"/>
    <protectedRange password="90E5" sqref="B19" name="Range1_8"/>
  </protectedRanges>
  <autoFilter ref="A2:H447">
    <sortState ref="A3:H447">
      <sortCondition ref="A2:A447"/>
    </sortState>
  </autoFilter>
  <mergeCells count="1">
    <mergeCell ref="A1:H1"/>
  </mergeCells>
  <dataValidations count="2">
    <dataValidation type="date" allowBlank="1" showErrorMessage="1" errorTitle="Error" error="Please select a date between 01/01/2005 and 01/01/2020" sqref="A2">
      <formula1>38353</formula1>
      <formula2>43831</formula2>
    </dataValidation>
    <dataValidation type="whole" allowBlank="1" showErrorMessage="1" errorTitle="Invalid number" error="Please enter a whole number" sqref="E3:F6 E8:F8">
      <formula1>0</formula1>
      <formula2>99999</formula2>
    </dataValidation>
  </dataValidations>
  <pageMargins left="0.7" right="0.7" top="0.75" bottom="0.75" header="0.3" footer="0.3"/>
  <pageSetup paperSize="9" orientation="portrait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L28"/>
  <sheetViews>
    <sheetView tabSelected="1" zoomScale="130" zoomScaleNormal="130" workbookViewId="0">
      <selection sqref="A1:D1"/>
    </sheetView>
  </sheetViews>
  <sheetFormatPr defaultRowHeight="15" x14ac:dyDescent="0.25"/>
  <cols>
    <col min="1" max="1" width="16.42578125" customWidth="1"/>
    <col min="2" max="2" width="20.140625" customWidth="1"/>
    <col min="3" max="3" width="15.28515625" customWidth="1"/>
    <col min="4" max="4" width="21.28515625" customWidth="1"/>
  </cols>
  <sheetData>
    <row r="1" spans="1:12" ht="15.75" thickBot="1" x14ac:dyDescent="0.3">
      <c r="A1" s="57" t="s">
        <v>301</v>
      </c>
      <c r="B1" s="57"/>
      <c r="C1" s="57"/>
      <c r="D1" s="57"/>
    </row>
    <row r="2" spans="1:12" ht="46.5" customHeight="1" thickBot="1" x14ac:dyDescent="0.3">
      <c r="A2" s="7" t="s">
        <v>300</v>
      </c>
      <c r="B2" s="8" t="s">
        <v>249</v>
      </c>
      <c r="C2" s="7" t="s">
        <v>300</v>
      </c>
      <c r="D2" s="8" t="s">
        <v>249</v>
      </c>
    </row>
    <row r="3" spans="1:12" ht="15" customHeight="1" x14ac:dyDescent="0.25">
      <c r="A3" s="9" t="s">
        <v>251</v>
      </c>
      <c r="B3" s="10">
        <v>52</v>
      </c>
      <c r="C3" s="9" t="s">
        <v>382</v>
      </c>
      <c r="D3" s="10">
        <v>2858</v>
      </c>
    </row>
    <row r="4" spans="1:12" ht="26.25" customHeight="1" thickBot="1" x14ac:dyDescent="0.3">
      <c r="A4" s="12" t="s">
        <v>449</v>
      </c>
      <c r="B4" s="13">
        <v>38</v>
      </c>
      <c r="C4" s="12" t="s">
        <v>443</v>
      </c>
      <c r="D4" s="13">
        <v>1275</v>
      </c>
    </row>
    <row r="5" spans="1:12" ht="15" customHeight="1" x14ac:dyDescent="0.25">
      <c r="A5" s="9" t="s">
        <v>254</v>
      </c>
      <c r="B5" s="27">
        <v>7665</v>
      </c>
      <c r="C5" s="9" t="s">
        <v>381</v>
      </c>
      <c r="D5" s="10">
        <v>271</v>
      </c>
    </row>
    <row r="6" spans="1:12" ht="26.25" customHeight="1" thickBot="1" x14ac:dyDescent="0.3">
      <c r="A6" s="12" t="s">
        <v>450</v>
      </c>
      <c r="B6" s="26">
        <v>5571</v>
      </c>
      <c r="C6" s="12" t="s">
        <v>446</v>
      </c>
      <c r="D6" s="13">
        <v>232</v>
      </c>
    </row>
    <row r="7" spans="1:12" ht="15" customHeight="1" x14ac:dyDescent="0.25">
      <c r="A7" s="15" t="s">
        <v>258</v>
      </c>
      <c r="B7" s="16">
        <v>54</v>
      </c>
      <c r="C7" s="9" t="s">
        <v>384</v>
      </c>
      <c r="D7" s="10">
        <v>12756</v>
      </c>
      <c r="G7" s="44"/>
      <c r="H7" s="44"/>
      <c r="I7" s="44"/>
      <c r="J7" s="44"/>
      <c r="K7" s="44"/>
      <c r="L7" s="44"/>
    </row>
    <row r="8" spans="1:12" ht="26.25" customHeight="1" thickBot="1" x14ac:dyDescent="0.3">
      <c r="A8" s="17" t="s">
        <v>452</v>
      </c>
      <c r="B8" s="18">
        <v>53</v>
      </c>
      <c r="C8" s="12" t="s">
        <v>448</v>
      </c>
      <c r="D8" s="13">
        <v>8173</v>
      </c>
      <c r="G8" s="44"/>
      <c r="H8" s="44"/>
      <c r="I8" s="45"/>
      <c r="J8" s="46"/>
      <c r="K8" s="44"/>
      <c r="L8" s="44"/>
    </row>
    <row r="9" spans="1:12" ht="15" customHeight="1" x14ac:dyDescent="0.25">
      <c r="A9" s="9" t="s">
        <v>273</v>
      </c>
      <c r="B9" s="10">
        <v>251</v>
      </c>
      <c r="C9" s="9" t="s">
        <v>425</v>
      </c>
      <c r="D9" s="10">
        <v>95</v>
      </c>
      <c r="G9" s="44"/>
      <c r="H9" s="44"/>
      <c r="I9" s="34"/>
      <c r="J9" s="35"/>
      <c r="K9" s="44"/>
      <c r="L9" s="44"/>
    </row>
    <row r="10" spans="1:12" ht="26.25" customHeight="1" thickBot="1" x14ac:dyDescent="0.3">
      <c r="A10" s="12" t="s">
        <v>441</v>
      </c>
      <c r="B10" s="18">
        <v>115</v>
      </c>
      <c r="C10" s="12" t="s">
        <v>460</v>
      </c>
      <c r="D10" s="13">
        <v>15</v>
      </c>
      <c r="G10" s="44"/>
      <c r="H10" s="44"/>
      <c r="I10" s="45"/>
      <c r="J10" s="46"/>
      <c r="K10" s="44"/>
      <c r="L10" s="44"/>
    </row>
    <row r="11" spans="1:12" ht="15" customHeight="1" x14ac:dyDescent="0.25">
      <c r="A11" s="9" t="s">
        <v>274</v>
      </c>
      <c r="B11" s="10">
        <v>1158</v>
      </c>
      <c r="C11" s="9" t="s">
        <v>393</v>
      </c>
      <c r="D11" s="10">
        <v>1853</v>
      </c>
      <c r="G11" s="44"/>
      <c r="H11" s="44"/>
      <c r="I11" s="34"/>
      <c r="J11" s="35"/>
      <c r="K11" s="44"/>
      <c r="L11" s="44"/>
    </row>
    <row r="12" spans="1:12" ht="26.25" customHeight="1" thickBot="1" x14ac:dyDescent="0.3">
      <c r="A12" s="12" t="s">
        <v>276</v>
      </c>
      <c r="B12" s="13">
        <v>486</v>
      </c>
      <c r="C12" s="19" t="s">
        <v>456</v>
      </c>
      <c r="D12" s="20">
        <v>585</v>
      </c>
      <c r="G12" s="44"/>
      <c r="H12" s="44"/>
      <c r="I12" s="44"/>
      <c r="J12" s="44"/>
      <c r="K12" s="44"/>
      <c r="L12" s="44"/>
    </row>
    <row r="13" spans="1:12" ht="15" customHeight="1" x14ac:dyDescent="0.25">
      <c r="A13" s="9" t="s">
        <v>303</v>
      </c>
      <c r="B13" s="10">
        <v>2010</v>
      </c>
      <c r="C13" s="21" t="s">
        <v>415</v>
      </c>
      <c r="D13" s="10">
        <v>11246</v>
      </c>
    </row>
    <row r="14" spans="1:12" ht="26.25" customHeight="1" thickBot="1" x14ac:dyDescent="0.3">
      <c r="A14" s="19" t="s">
        <v>454</v>
      </c>
      <c r="B14" s="20">
        <v>729</v>
      </c>
      <c r="C14" s="49" t="s">
        <v>103</v>
      </c>
      <c r="D14" s="20">
        <v>5238</v>
      </c>
    </row>
    <row r="15" spans="1:12" ht="15" customHeight="1" x14ac:dyDescent="0.25">
      <c r="A15" s="9" t="s">
        <v>304</v>
      </c>
      <c r="B15" s="43">
        <v>2908</v>
      </c>
      <c r="C15" s="9" t="s">
        <v>422</v>
      </c>
      <c r="D15" s="10">
        <v>4</v>
      </c>
    </row>
    <row r="16" spans="1:12" ht="15.75" customHeight="1" thickBot="1" x14ac:dyDescent="0.3">
      <c r="A16" s="12" t="s">
        <v>487</v>
      </c>
      <c r="B16" s="13">
        <v>1237</v>
      </c>
      <c r="C16" s="12" t="s">
        <v>459</v>
      </c>
      <c r="D16" s="13">
        <v>3</v>
      </c>
    </row>
    <row r="17" spans="1:4" ht="15" customHeight="1" x14ac:dyDescent="0.25">
      <c r="A17" s="9" t="s">
        <v>259</v>
      </c>
      <c r="B17" s="10">
        <v>10892</v>
      </c>
      <c r="C17" s="9" t="s">
        <v>419</v>
      </c>
      <c r="D17" s="10">
        <v>1375</v>
      </c>
    </row>
    <row r="18" spans="1:4" ht="15" customHeight="1" thickBot="1" x14ac:dyDescent="0.3">
      <c r="A18" s="12" t="s">
        <v>453</v>
      </c>
      <c r="B18" s="24">
        <v>3189</v>
      </c>
      <c r="C18" s="12" t="s">
        <v>458</v>
      </c>
      <c r="D18" s="13">
        <v>719</v>
      </c>
    </row>
    <row r="19" spans="1:4" ht="15" customHeight="1" x14ac:dyDescent="0.25">
      <c r="A19" s="9" t="s">
        <v>280</v>
      </c>
      <c r="B19" s="10">
        <v>29745</v>
      </c>
      <c r="C19" s="9" t="s">
        <v>302</v>
      </c>
      <c r="D19" s="10">
        <v>11406</v>
      </c>
    </row>
    <row r="20" spans="1:4" ht="15.75" thickBot="1" x14ac:dyDescent="0.3">
      <c r="A20" s="12" t="s">
        <v>444</v>
      </c>
      <c r="B20" s="13">
        <v>6909</v>
      </c>
      <c r="C20" s="12" t="s">
        <v>445</v>
      </c>
      <c r="D20" s="13">
        <v>4004</v>
      </c>
    </row>
    <row r="21" spans="1:4" ht="15" customHeight="1" x14ac:dyDescent="0.25">
      <c r="A21" s="22" t="s">
        <v>268</v>
      </c>
      <c r="B21" s="23">
        <v>76</v>
      </c>
      <c r="C21" s="22" t="s">
        <v>418</v>
      </c>
      <c r="D21" s="10">
        <v>17</v>
      </c>
    </row>
    <row r="22" spans="1:4" ht="26.25" customHeight="1" thickBot="1" x14ac:dyDescent="0.3">
      <c r="A22" s="12" t="s">
        <v>447</v>
      </c>
      <c r="B22" s="13">
        <v>39</v>
      </c>
      <c r="C22" s="12" t="s">
        <v>457</v>
      </c>
      <c r="D22" s="13">
        <v>10</v>
      </c>
    </row>
    <row r="23" spans="1:4" ht="15" customHeight="1" x14ac:dyDescent="0.25">
      <c r="A23" s="9" t="s">
        <v>305</v>
      </c>
      <c r="B23" s="11">
        <v>404</v>
      </c>
      <c r="C23" s="9" t="s">
        <v>255</v>
      </c>
      <c r="D23" s="10">
        <v>442</v>
      </c>
    </row>
    <row r="24" spans="1:4" ht="26.25" customHeight="1" thickBot="1" x14ac:dyDescent="0.3">
      <c r="A24" s="12" t="s">
        <v>119</v>
      </c>
      <c r="B24" s="14">
        <v>382</v>
      </c>
      <c r="C24" s="12" t="s">
        <v>451</v>
      </c>
      <c r="D24" s="13">
        <v>321</v>
      </c>
    </row>
    <row r="25" spans="1:4" ht="15" customHeight="1" x14ac:dyDescent="0.25">
      <c r="A25" s="9" t="s">
        <v>306</v>
      </c>
      <c r="B25" s="10">
        <v>4572</v>
      </c>
      <c r="C25" s="58" t="s">
        <v>14</v>
      </c>
      <c r="D25" s="60">
        <f>B3+B5+B7+B9+B11+B13+B15+B17+B19+B21+B23+B25+D3+D5+D7+D9+D11+D13+D15+D17+D19+D21+D23</f>
        <v>102110</v>
      </c>
    </row>
    <row r="26" spans="1:4" ht="26.25" customHeight="1" thickBot="1" x14ac:dyDescent="0.3">
      <c r="A26" s="12" t="s">
        <v>455</v>
      </c>
      <c r="B26" s="13">
        <v>3446</v>
      </c>
      <c r="C26" s="59"/>
      <c r="D26" s="61"/>
    </row>
    <row r="27" spans="1:4" x14ac:dyDescent="0.25">
      <c r="A27" s="51" t="s">
        <v>501</v>
      </c>
    </row>
    <row r="28" spans="1:4" x14ac:dyDescent="0.25">
      <c r="C28" s="44"/>
      <c r="D28" s="44"/>
    </row>
  </sheetData>
  <protectedRanges>
    <protectedRange password="90E5" sqref="A3:A4" name="Range1"/>
    <protectedRange password="90E5" sqref="A5:A6" name="Range1_1"/>
    <protectedRange password="90E5" sqref="I8:I9 C23:C24" name="Range1_2"/>
    <protectedRange password="90E5" sqref="A9" name="Range1_5"/>
    <protectedRange password="90E5" sqref="A11:A12" name="Range1_6"/>
    <protectedRange password="90E5" sqref="A19:A20" name="Range1_8"/>
    <protectedRange password="90E5" sqref="I10:I11 C19:C20" name="Range1_9"/>
    <protectedRange password="90E5" sqref="A13:A16" name="Range1_10"/>
    <protectedRange password="90E5" sqref="A29 A21:A22" name="Range1_12"/>
    <protectedRange password="90E5" sqref="A23:A24" name="Range1_14"/>
    <protectedRange password="90E5" sqref="A25:A26" name="Range1_15"/>
    <protectedRange password="90E5" sqref="C5:C6" name="Range1_16"/>
    <protectedRange password="90E5" sqref="C9:C10 C3:C4" name="Range1_17"/>
    <protectedRange password="90E5" sqref="C7:C8" name="Range1_21"/>
    <protectedRange password="90E5" sqref="C11:C12" name="Range1_23"/>
    <protectedRange password="90E5" sqref="C21:C22" name="Range1_24"/>
    <protectedRange password="90E5" sqref="C17:C18" name="Range1_25"/>
    <protectedRange password="90E5" sqref="C15:C16" name="Range1_26"/>
  </protectedRanges>
  <mergeCells count="3">
    <mergeCell ref="A1:D1"/>
    <mergeCell ref="C25:C26"/>
    <mergeCell ref="D25:D26"/>
  </mergeCells>
  <pageMargins left="0.7" right="0.7" top="0.75" bottom="0.75" header="0.3" footer="0.3"/>
  <pageSetup paperSize="9" scale="90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Full data</vt:lpstr>
      <vt:lpstr>Summary by Schengen State</vt:lpstr>
      <vt:lpstr>Sheet3</vt:lpstr>
      <vt:lpstr>Sheet1</vt:lpstr>
    </vt:vector>
  </TitlesOfParts>
  <Company>European Commission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GARCIA MARTINEZ Jordi (HOME)</dc:creator>
  <cp:lastModifiedBy>SCHWARZ Guido (HOME)</cp:lastModifiedBy>
  <dcterms:created xsi:type="dcterms:W3CDTF">2014-07-17T14:56:00Z</dcterms:created>
  <dcterms:modified xsi:type="dcterms:W3CDTF">2016-04-01T09:11:40Z</dcterms:modified>
</cp:coreProperties>
</file>